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\Dropbox (Personal)\BB\"/>
    </mc:Choice>
  </mc:AlternateContent>
  <xr:revisionPtr revIDLastSave="0" documentId="13_ncr:1_{C9C27A4C-E1D7-44C2-9F1A-549C8D668D53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3" i="1" l="1"/>
  <c r="D14" i="1"/>
  <c r="C14" i="1"/>
  <c r="C12" i="1"/>
  <c r="D12" i="1" s="1"/>
  <c r="D16" i="1" l="1"/>
  <c r="D15" i="1"/>
  <c r="C16" i="1"/>
  <c r="C15" i="1"/>
</calcChain>
</file>

<file path=xl/sharedStrings.xml><?xml version="1.0" encoding="utf-8"?>
<sst xmlns="http://schemas.openxmlformats.org/spreadsheetml/2006/main" count="24" uniqueCount="23">
  <si>
    <t>NAF coach rating calculator</t>
  </si>
  <si>
    <t>You</t>
  </si>
  <si>
    <t>Opponent</t>
  </si>
  <si>
    <t>Formulas used</t>
  </si>
  <si>
    <t>Major</t>
  </si>
  <si>
    <t>Touchdowns</t>
  </si>
  <si>
    <t>Scoring Points (S) are 1, 0.5 and 0 for wins, ties and losses, respectively.</t>
  </si>
  <si>
    <t>Regular</t>
  </si>
  <si>
    <t>Coach Rating</t>
  </si>
  <si>
    <t>K-Value (K) is</t>
  </si>
  <si>
    <t>Tournament</t>
  </si>
  <si>
    <t>Participants</t>
  </si>
  <si>
    <r>
      <t>with Number of coaches (N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 capped at 30 for normal and fixed to 60 for major tournaments.</t>
    </r>
  </si>
  <si>
    <r>
      <t>Win Probability (P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) is </t>
    </r>
  </si>
  <si>
    <t>Scoring Points</t>
  </si>
  <si>
    <t>K-Value</t>
  </si>
  <si>
    <t>Win Probability</t>
  </si>
  <si>
    <t>CR change</t>
  </si>
  <si>
    <r>
      <t>with the opponent coach rating CR</t>
    </r>
    <r>
      <rPr>
        <vertAlign val="subscript"/>
        <sz val="11"/>
        <color theme="1"/>
        <rFont val="Calibri"/>
        <family val="2"/>
        <scheme val="minor"/>
      </rPr>
      <t>Opp</t>
    </r>
    <r>
      <rPr>
        <sz val="11"/>
        <color theme="1"/>
        <rFont val="Calibri"/>
        <family val="2"/>
        <scheme val="minor"/>
      </rPr>
      <t xml:space="preserve"> and your rating CR</t>
    </r>
    <r>
      <rPr>
        <vertAlign val="subscript"/>
        <sz val="11"/>
        <color theme="1"/>
        <rFont val="Calibri"/>
        <family val="2"/>
        <scheme val="minor"/>
      </rPr>
      <t>You</t>
    </r>
    <r>
      <rPr>
        <sz val="11"/>
        <color theme="1"/>
        <rFont val="Calibri"/>
        <family val="2"/>
        <scheme val="minor"/>
      </rPr>
      <t>.</t>
    </r>
  </si>
  <si>
    <t>New CR</t>
  </si>
  <si>
    <r>
      <t>The new coach rating CR</t>
    </r>
    <r>
      <rPr>
        <vertAlign val="subscript"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is</t>
    </r>
  </si>
  <si>
    <t>Contact Stimme @ NAF for comments.</t>
  </si>
  <si>
    <r>
      <rPr>
        <b/>
        <sz val="11"/>
        <color theme="1"/>
        <rFont val="Calibri"/>
        <family val="2"/>
        <scheme val="minor"/>
      </rPr>
      <t>Trivia</t>
    </r>
    <r>
      <rPr>
        <sz val="11"/>
        <color theme="1"/>
        <rFont val="Calibri"/>
        <family val="2"/>
        <scheme val="minor"/>
      </rPr>
      <t xml:space="preserve">
· The NAF site rounds the K-value to a whole number before calculating the CR. This has been replicated here.
· CR changes in Majors are typically about twice as large as a regular 16 coach tournament and 50% larger than a big regular tournament with 30 coaches.
·  The formula is in fact a bit more complicated and can take in account a defined team strength (TR):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</si>
</sst>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" fillId="0" borderId="13" xfId="0" applyFont="1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0" fillId="0" borderId="16" xfId="0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0" fillId="0" borderId="17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0" fillId="0" borderId="0" xfId="0" applyAlignment="1">
      <alignment horizontal="left" indent="1"/>
    </xf>
    <xf numFmtId="0" fontId="3" fillId="0" borderId="0" xfId="0" applyFont="1"/>
    <xf numFmtId="0" fontId="0" fillId="2" borderId="0" xfId="0" applyFill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13" xfId="0" applyBorder="1" applyAlignment="1">
      <alignment horizontal="left" wrapText="1" indent="1"/>
    </xf>
    <xf numFmtId="0" fontId="0" fillId="0" borderId="14" xfId="0" applyBorder="1" applyAlignment="1">
      <alignment horizontal="left" wrapText="1" indent="1"/>
    </xf>
    <xf numFmtId="0" fontId="0" fillId="0" borderId="10" xfId="0" applyBorder="1" applyAlignment="1">
      <alignment horizontal="left" wrapText="1" indent="1"/>
    </xf>
    <xf numFmtId="0" fontId="0" fillId="0" borderId="15" xfId="0" applyBorder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0" fillId="0" borderId="5" xfId="0" applyBorder="1" applyAlignment="1">
      <alignment horizontal="left" wrapText="1" indent="1"/>
    </xf>
    <xf numFmtId="0" fontId="0" fillId="3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7</xdr:row>
      <xdr:rowOff>28575</xdr:rowOff>
    </xdr:from>
    <xdr:to>
      <xdr:col>7</xdr:col>
      <xdr:colOff>295275</xdr:colOff>
      <xdr:row>8</xdr:row>
      <xdr:rowOff>19050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714875" y="1400175"/>
          <a:ext cx="790575" cy="21907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114300</xdr:colOff>
      <xdr:row>11</xdr:row>
      <xdr:rowOff>123825</xdr:rowOff>
    </xdr:from>
    <xdr:to>
      <xdr:col>8</xdr:col>
      <xdr:colOff>457200</xdr:colOff>
      <xdr:row>13</xdr:row>
      <xdr:rowOff>114300</xdr:rowOff>
    </xdr:to>
    <xdr:pic>
      <xdr:nvPicPr>
        <xdr:cNvPr id="1041" name="Picture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714875" y="2638425"/>
          <a:ext cx="1562100" cy="44767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114300</xdr:colOff>
      <xdr:row>23</xdr:row>
      <xdr:rowOff>114300</xdr:rowOff>
    </xdr:from>
    <xdr:to>
      <xdr:col>10</xdr:col>
      <xdr:colOff>95250</xdr:colOff>
      <xdr:row>25</xdr:row>
      <xdr:rowOff>104775</xdr:rowOff>
    </xdr:to>
    <xdr:pic>
      <xdr:nvPicPr>
        <xdr:cNvPr id="1042" name="Picture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714875" y="5143500"/>
          <a:ext cx="2419350" cy="44767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114300</xdr:colOff>
      <xdr:row>17</xdr:row>
      <xdr:rowOff>9525</xdr:rowOff>
    </xdr:from>
    <xdr:to>
      <xdr:col>9</xdr:col>
      <xdr:colOff>323850</xdr:colOff>
      <xdr:row>17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4DC15EB-E827-49B8-B27A-6E309A544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3895725"/>
          <a:ext cx="20383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7"/>
  <sheetViews>
    <sheetView showGridLines="0" tabSelected="1" workbookViewId="0"/>
  </sheetViews>
  <sheetFormatPr defaultColWidth="0" defaultRowHeight="18" customHeight="1" zeroHeight="1" x14ac:dyDescent="0.25"/>
  <cols>
    <col min="1" max="1" width="9.140625" customWidth="1"/>
    <col min="2" max="2" width="15.85546875" bestFit="1" customWidth="1"/>
    <col min="3" max="4" width="12.85546875" customWidth="1"/>
    <col min="5" max="18" width="9.140625" customWidth="1"/>
    <col min="19" max="19" width="0" hidden="1" customWidth="1"/>
    <col min="20" max="16384" width="9.140625" hidden="1"/>
  </cols>
  <sheetData>
    <row r="1" spans="2:19" ht="18" customHeight="1" x14ac:dyDescent="0.25"/>
    <row r="2" spans="2:19" ht="18" customHeight="1" x14ac:dyDescent="0.35">
      <c r="B2" s="22" t="s">
        <v>0</v>
      </c>
    </row>
    <row r="3" spans="2:19" ht="18" customHeight="1" thickBot="1" x14ac:dyDescent="0.3"/>
    <row r="4" spans="2:19" ht="18" customHeight="1" x14ac:dyDescent="0.25">
      <c r="B4" s="17"/>
      <c r="C4" s="4" t="s">
        <v>1</v>
      </c>
      <c r="D4" s="5" t="s">
        <v>2</v>
      </c>
      <c r="G4" s="11" t="s">
        <v>3</v>
      </c>
      <c r="H4" s="12"/>
      <c r="I4" s="12"/>
      <c r="J4" s="12"/>
      <c r="K4" s="12"/>
      <c r="L4" s="12"/>
      <c r="M4" s="12"/>
      <c r="N4" s="12"/>
      <c r="O4" s="12"/>
      <c r="P4" s="12"/>
      <c r="Q4" s="13"/>
      <c r="S4" t="s">
        <v>4</v>
      </c>
    </row>
    <row r="5" spans="2:19" ht="18" customHeight="1" x14ac:dyDescent="0.25">
      <c r="B5" s="18" t="s">
        <v>5</v>
      </c>
      <c r="C5" s="23">
        <v>2</v>
      </c>
      <c r="D5" s="24">
        <v>0</v>
      </c>
      <c r="G5" s="30" t="s">
        <v>6</v>
      </c>
      <c r="H5" s="31"/>
      <c r="I5" s="31"/>
      <c r="J5" s="31"/>
      <c r="K5" s="31"/>
      <c r="L5" s="31"/>
      <c r="M5" s="31"/>
      <c r="N5" s="31"/>
      <c r="O5" s="31"/>
      <c r="P5" s="31"/>
      <c r="Q5" s="32"/>
      <c r="S5" t="s">
        <v>7</v>
      </c>
    </row>
    <row r="6" spans="2:19" ht="18" customHeight="1" thickBot="1" x14ac:dyDescent="0.3">
      <c r="B6" s="19" t="s">
        <v>8</v>
      </c>
      <c r="C6" s="25">
        <v>150</v>
      </c>
      <c r="D6" s="26">
        <v>150</v>
      </c>
      <c r="G6" s="28"/>
      <c r="H6" s="21"/>
      <c r="I6" s="21"/>
      <c r="J6" s="21"/>
      <c r="K6" s="21"/>
      <c r="L6" s="21"/>
      <c r="M6" s="21"/>
      <c r="N6" s="21"/>
      <c r="O6" s="21"/>
      <c r="P6" s="21"/>
      <c r="Q6" s="29"/>
    </row>
    <row r="7" spans="2:19" ht="18" customHeight="1" thickBot="1" x14ac:dyDescent="0.3">
      <c r="B7" s="21"/>
      <c r="C7" s="2"/>
      <c r="D7" s="2"/>
      <c r="G7" s="30" t="s">
        <v>9</v>
      </c>
      <c r="H7" s="31"/>
      <c r="I7" s="31"/>
      <c r="J7" s="31"/>
      <c r="K7" s="31"/>
      <c r="L7" s="31"/>
      <c r="M7" s="31"/>
      <c r="N7" s="31"/>
      <c r="O7" s="31"/>
      <c r="P7" s="31"/>
      <c r="Q7" s="32"/>
    </row>
    <row r="8" spans="2:19" ht="18" customHeight="1" x14ac:dyDescent="0.25">
      <c r="B8" s="20" t="s">
        <v>10</v>
      </c>
      <c r="C8" s="27" t="s">
        <v>7</v>
      </c>
      <c r="D8" s="2"/>
      <c r="G8" s="28"/>
      <c r="H8" s="21"/>
      <c r="I8" s="21"/>
      <c r="J8" s="21"/>
      <c r="K8" s="21"/>
      <c r="L8" s="21"/>
      <c r="M8" s="21"/>
      <c r="N8" s="21"/>
      <c r="O8" s="21"/>
      <c r="P8" s="21"/>
      <c r="Q8" s="29"/>
    </row>
    <row r="9" spans="2:19" ht="18" customHeight="1" thickBot="1" x14ac:dyDescent="0.4">
      <c r="B9" s="19" t="s">
        <v>11</v>
      </c>
      <c r="C9" s="26">
        <v>30</v>
      </c>
      <c r="D9" s="2"/>
      <c r="G9" s="30" t="s">
        <v>12</v>
      </c>
      <c r="H9" s="31"/>
      <c r="I9" s="31"/>
      <c r="J9" s="31"/>
      <c r="K9" s="31"/>
      <c r="L9" s="31"/>
      <c r="M9" s="31"/>
      <c r="N9" s="31"/>
      <c r="O9" s="31"/>
      <c r="P9" s="31"/>
      <c r="Q9" s="32"/>
    </row>
    <row r="10" spans="2:19" ht="18" customHeight="1" x14ac:dyDescent="0.25">
      <c r="B10" s="21"/>
      <c r="G10" s="28"/>
      <c r="H10" s="21"/>
      <c r="I10" s="21"/>
      <c r="J10" s="21"/>
      <c r="K10" s="21"/>
      <c r="L10" s="21"/>
      <c r="M10" s="21"/>
      <c r="N10" s="21"/>
      <c r="O10" s="21"/>
      <c r="P10" s="21"/>
      <c r="Q10" s="29"/>
    </row>
    <row r="11" spans="2:19" ht="18" customHeight="1" thickBot="1" x14ac:dyDescent="0.4">
      <c r="B11" s="21"/>
      <c r="G11" s="30" t="s">
        <v>13</v>
      </c>
      <c r="H11" s="31"/>
      <c r="I11" s="31"/>
      <c r="J11" s="31"/>
      <c r="K11" s="31"/>
      <c r="L11" s="31"/>
      <c r="M11" s="31"/>
      <c r="N11" s="31"/>
      <c r="O11" s="31"/>
      <c r="P11" s="31"/>
      <c r="Q11" s="32"/>
    </row>
    <row r="12" spans="2:19" ht="18" customHeight="1" x14ac:dyDescent="0.25">
      <c r="B12" s="20" t="s">
        <v>14</v>
      </c>
      <c r="C12" s="9">
        <f>IF(C5&gt;D5,1,IF(C5=D5,0.5,0))</f>
        <v>1</v>
      </c>
      <c r="D12" s="10">
        <f>1-C12</f>
        <v>0</v>
      </c>
      <c r="G12" s="28"/>
      <c r="H12" s="21"/>
      <c r="I12" s="21"/>
      <c r="J12" s="21"/>
      <c r="K12" s="21"/>
      <c r="L12" s="21"/>
      <c r="M12" s="21"/>
      <c r="N12" s="21"/>
      <c r="O12" s="21"/>
      <c r="P12" s="21"/>
      <c r="Q12" s="29"/>
    </row>
    <row r="13" spans="2:19" ht="18" customHeight="1" x14ac:dyDescent="0.25">
      <c r="B13" s="18" t="s">
        <v>15</v>
      </c>
      <c r="C13" s="39">
        <f>IF(C8="Major",ROUND(2*SQRT(60),0),ROUND(2*SQRT(MIN(32,C9)),0))</f>
        <v>11</v>
      </c>
      <c r="D13" s="40"/>
      <c r="G13" s="28"/>
      <c r="H13" s="21"/>
      <c r="I13" s="21"/>
      <c r="J13" s="21"/>
      <c r="K13" s="21"/>
      <c r="L13" s="21"/>
      <c r="M13" s="21"/>
      <c r="N13" s="21"/>
      <c r="O13" s="21"/>
      <c r="P13" s="21"/>
      <c r="Q13" s="29"/>
    </row>
    <row r="14" spans="2:19" ht="18" customHeight="1" x14ac:dyDescent="0.25">
      <c r="B14" s="18" t="s">
        <v>16</v>
      </c>
      <c r="C14" s="3">
        <f>1/(10^((D6-C6)/150) + 1)</f>
        <v>0.5</v>
      </c>
      <c r="D14" s="6">
        <f>1/(10^((C6-D6)/150) + 1)</f>
        <v>0.5</v>
      </c>
      <c r="G14" s="28"/>
      <c r="H14" s="21"/>
      <c r="I14" s="21"/>
      <c r="J14" s="21"/>
      <c r="K14" s="21"/>
      <c r="L14" s="21"/>
      <c r="M14" s="21"/>
      <c r="N14" s="21"/>
      <c r="O14" s="21"/>
      <c r="P14" s="21"/>
      <c r="Q14" s="29"/>
    </row>
    <row r="15" spans="2:19" ht="18" customHeight="1" x14ac:dyDescent="0.35">
      <c r="B15" s="18" t="s">
        <v>17</v>
      </c>
      <c r="C15" s="3">
        <f>C13*(C12-C14)</f>
        <v>5.5</v>
      </c>
      <c r="D15" s="6">
        <f>C13*(D12-D14)</f>
        <v>-5.5</v>
      </c>
      <c r="G15" s="30" t="s">
        <v>18</v>
      </c>
      <c r="H15" s="31"/>
      <c r="I15" s="31"/>
      <c r="J15" s="31"/>
      <c r="K15" s="31"/>
      <c r="L15" s="31"/>
      <c r="M15" s="31"/>
      <c r="N15" s="31"/>
      <c r="O15" s="31"/>
      <c r="P15" s="31"/>
      <c r="Q15" s="32"/>
    </row>
    <row r="16" spans="2:19" ht="18" customHeight="1" thickBot="1" x14ac:dyDescent="0.3">
      <c r="B16" s="19" t="s">
        <v>19</v>
      </c>
      <c r="C16" s="7">
        <f>C6+C13*(C12-C14)</f>
        <v>155.5</v>
      </c>
      <c r="D16" s="8">
        <f>D6+C13*(D12-D14)</f>
        <v>144.5</v>
      </c>
      <c r="G16" s="28"/>
      <c r="H16" s="21"/>
      <c r="I16" s="21"/>
      <c r="J16" s="21"/>
      <c r="K16" s="21"/>
      <c r="L16" s="21"/>
      <c r="M16" s="21"/>
      <c r="N16" s="21"/>
      <c r="O16" s="21"/>
      <c r="P16" s="21"/>
      <c r="Q16" s="29"/>
    </row>
    <row r="17" spans="2:17" ht="18" customHeight="1" x14ac:dyDescent="0.35">
      <c r="G17" s="30" t="s">
        <v>20</v>
      </c>
      <c r="H17" s="31"/>
      <c r="I17" s="31"/>
      <c r="J17" s="31"/>
      <c r="K17" s="31"/>
      <c r="L17" s="31"/>
      <c r="M17" s="31"/>
      <c r="N17" s="31"/>
      <c r="O17" s="31"/>
      <c r="P17" s="31"/>
      <c r="Q17" s="32"/>
    </row>
    <row r="18" spans="2:17" ht="18" customHeight="1" thickBot="1" x14ac:dyDescent="0.3">
      <c r="G18" s="14"/>
      <c r="H18" s="15"/>
      <c r="I18" s="15"/>
      <c r="J18" s="15"/>
      <c r="K18" s="15"/>
      <c r="L18" s="15"/>
      <c r="M18" s="15"/>
      <c r="N18" s="15"/>
      <c r="O18" s="15"/>
      <c r="P18" s="15"/>
      <c r="Q18" s="16"/>
    </row>
    <row r="19" spans="2:17" ht="18" customHeight="1" thickBot="1" x14ac:dyDescent="0.3">
      <c r="C19" s="1"/>
    </row>
    <row r="20" spans="2:17" ht="18" customHeight="1" x14ac:dyDescent="0.25">
      <c r="G20" s="33" t="s">
        <v>22</v>
      </c>
      <c r="H20" s="34"/>
      <c r="I20" s="34"/>
      <c r="J20" s="34"/>
      <c r="K20" s="34"/>
      <c r="L20" s="34"/>
      <c r="M20" s="34"/>
      <c r="N20" s="34"/>
      <c r="O20" s="34"/>
      <c r="P20" s="34"/>
      <c r="Q20" s="35"/>
    </row>
    <row r="21" spans="2:17" ht="18" customHeight="1" x14ac:dyDescent="0.25">
      <c r="G21" s="36"/>
      <c r="H21" s="37"/>
      <c r="I21" s="37"/>
      <c r="J21" s="37"/>
      <c r="K21" s="37"/>
      <c r="L21" s="37"/>
      <c r="M21" s="37"/>
      <c r="N21" s="37"/>
      <c r="O21" s="37"/>
      <c r="P21" s="37"/>
      <c r="Q21" s="38"/>
    </row>
    <row r="22" spans="2:17" ht="18" customHeight="1" x14ac:dyDescent="0.25"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8"/>
    </row>
    <row r="23" spans="2:17" ht="18" customHeight="1" x14ac:dyDescent="0.25">
      <c r="G23" s="36"/>
      <c r="H23" s="37"/>
      <c r="I23" s="37"/>
      <c r="J23" s="37"/>
      <c r="K23" s="37"/>
      <c r="L23" s="37"/>
      <c r="M23" s="37"/>
      <c r="N23" s="37"/>
      <c r="O23" s="37"/>
      <c r="P23" s="37"/>
      <c r="Q23" s="38"/>
    </row>
    <row r="24" spans="2:17" ht="18" customHeight="1" x14ac:dyDescent="0.25"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8"/>
    </row>
    <row r="25" spans="2:17" ht="18" customHeight="1" x14ac:dyDescent="0.25">
      <c r="G25" s="28"/>
      <c r="H25" s="21"/>
      <c r="I25" s="21"/>
      <c r="J25" s="21"/>
      <c r="K25" s="21"/>
      <c r="L25" s="21"/>
      <c r="M25" s="21"/>
      <c r="N25" s="21"/>
      <c r="O25" s="21"/>
      <c r="P25" s="21"/>
      <c r="Q25" s="29"/>
    </row>
    <row r="26" spans="2:17" ht="18" customHeight="1" thickBot="1" x14ac:dyDescent="0.3">
      <c r="B26" t="s">
        <v>21</v>
      </c>
      <c r="G26" s="14"/>
      <c r="H26" s="15"/>
      <c r="I26" s="15"/>
      <c r="J26" s="15"/>
      <c r="K26" s="15"/>
      <c r="L26" s="15"/>
      <c r="M26" s="15"/>
      <c r="N26" s="15"/>
      <c r="O26" s="15"/>
      <c r="P26" s="15"/>
      <c r="Q26" s="16"/>
    </row>
    <row r="27" spans="2:17" ht="18" customHeight="1" x14ac:dyDescent="0.25"/>
  </sheetData>
  <protectedRanges>
    <protectedRange sqref="C5:D6" name="Range1"/>
  </protectedRanges>
  <mergeCells count="8">
    <mergeCell ref="G17:Q17"/>
    <mergeCell ref="G20:Q24"/>
    <mergeCell ref="C13:D13"/>
    <mergeCell ref="G5:Q5"/>
    <mergeCell ref="G7:Q7"/>
    <mergeCell ref="G9:Q9"/>
    <mergeCell ref="G11:Q11"/>
    <mergeCell ref="G15:Q15"/>
  </mergeCells>
  <dataValidations count="9">
    <dataValidation type="list" allowBlank="1" showInputMessage="1" showErrorMessage="1" promptTitle="Tournament" prompt="Was this a regular or a major tournament?" sqref="C8" xr:uid="{00000000-0002-0000-0000-000000000000}">
      <formula1>S4:S5</formula1>
    </dataValidation>
    <dataValidation type="whole" errorStyle="warning" allowBlank="1" showInputMessage="1" showErrorMessage="1" errorTitle="Number coaches" error="Please enter a valid whole number" promptTitle="Number coaches" prompt="Enter the total number of coaches playing at the tournament" sqref="C9" xr:uid="{00000000-0002-0000-0000-000001000000}">
      <formula1>2</formula1>
      <formula2>10000</formula2>
    </dataValidation>
    <dataValidation type="decimal" errorStyle="warning" allowBlank="1" showInputMessage="1" showErrorMessage="1" errorTitle="Current Rating" error="Has to be a valid decimal number." promptTitle="Current rating" prompt="Enter the current rating of the player, as found on the NAF site (e.g. 168.3)" sqref="C6:D7" xr:uid="{00000000-0002-0000-0000-000002000000}">
      <formula1>0</formula1>
      <formula2>1000</formula2>
    </dataValidation>
    <dataValidation type="whole" allowBlank="1" showInputMessage="1" showErrorMessage="1" errorTitle="Touchdowns" error="Enter a valid number" promptTitle="Touchdowns" prompt="Enter the number of touchdowns scored." sqref="C5:D5" xr:uid="{00000000-0002-0000-0000-000003000000}">
      <formula1>0</formula1>
      <formula2>20</formula2>
    </dataValidation>
    <dataValidation allowBlank="1" showInputMessage="1" showErrorMessage="1" promptTitle="Scoring points" prompt="1 for a win, 0.5 for a tie, 0 for a loss." sqref="C12:D12" xr:uid="{00000000-0002-0000-0000-000004000000}"/>
    <dataValidation allowBlank="1" showInputMessage="1" showErrorMessage="1" promptTitle="K-Value" prompt="This value respects the size of the tournament." sqref="C13:D13" xr:uid="{00000000-0002-0000-0000-000005000000}"/>
    <dataValidation allowBlank="1" showInputMessage="1" showErrorMessage="1" promptTitle="Win Probability" prompt="The likelihood to win, based on the coach rating." sqref="C14:D14" xr:uid="{00000000-0002-0000-0000-000006000000}"/>
    <dataValidation allowBlank="1" showInputMessage="1" showErrorMessage="1" promptTitle="CR change" prompt="Change in coach rating." sqref="C15:D15" xr:uid="{00000000-0002-0000-0000-000007000000}"/>
    <dataValidation allowBlank="1" showInputMessage="1" showErrorMessage="1" promptTitle="New CR" prompt="Coach rating after the match." sqref="C16:D16" xr:uid="{00000000-0002-0000-0000-000008000000}"/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Alexander Weiss</dc:creator>
  <cp:keywords/>
  <dc:description/>
  <cp:lastModifiedBy>Alexander Weiss</cp:lastModifiedBy>
  <cp:revision/>
  <dcterms:created xsi:type="dcterms:W3CDTF">2012-09-18T02:56:27Z</dcterms:created>
  <dcterms:modified xsi:type="dcterms:W3CDTF">2024-04-30T20:28:34Z</dcterms:modified>
  <cp:category/>
  <cp:contentStatus/>
</cp:coreProperties>
</file>