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B9" i="2" s="1"/>
  <c r="AB9" i="2"/>
  <c r="AC9" i="2"/>
  <c r="H10" i="2"/>
  <c r="J10" i="2"/>
  <c r="AA10" i="2"/>
  <c r="AB10" i="2"/>
  <c r="AC10" i="2"/>
  <c r="H11" i="2"/>
  <c r="J11" i="2"/>
  <c r="AA11" i="2"/>
  <c r="AB11" i="2"/>
  <c r="B11" i="2"/>
  <c r="AC11" i="2"/>
  <c r="H12" i="2"/>
  <c r="J12" i="2"/>
  <c r="AA12" i="2"/>
  <c r="B12" i="2" s="1"/>
  <c r="AB12" i="2"/>
  <c r="AC12" i="2"/>
  <c r="H13" i="2"/>
  <c r="J13" i="2"/>
  <c r="AA13" i="2"/>
  <c r="AB13" i="2"/>
  <c r="AC13" i="2"/>
  <c r="B13" i="2" s="1"/>
  <c r="H14" i="2"/>
  <c r="J14" i="2"/>
  <c r="AA14" i="2"/>
  <c r="AB14" i="2"/>
  <c r="AC14" i="2"/>
  <c r="H15" i="2"/>
  <c r="J15" i="2"/>
  <c r="AA15" i="2"/>
  <c r="B15" i="2" s="1"/>
  <c r="AB15" i="2"/>
  <c r="AC15" i="2"/>
  <c r="H16" i="2"/>
  <c r="J16" i="2"/>
  <c r="AA16" i="2"/>
  <c r="AB16" i="2"/>
  <c r="AC16" i="2"/>
  <c r="H17" i="2"/>
  <c r="J17" i="2"/>
  <c r="AA17" i="2"/>
  <c r="B17" i="2" s="1"/>
  <c r="AB17" i="2"/>
  <c r="AC17" i="2"/>
  <c r="H18" i="2"/>
  <c r="J18" i="2"/>
  <c r="AA18" i="2"/>
  <c r="AB18" i="2"/>
  <c r="AC18" i="2"/>
  <c r="H19" i="2"/>
  <c r="J19" i="2"/>
  <c r="AA19" i="2"/>
  <c r="AB19" i="2"/>
  <c r="B19" i="2"/>
  <c r="AC19" i="2"/>
  <c r="H20" i="2"/>
  <c r="J20" i="2"/>
  <c r="AA20" i="2"/>
  <c r="B20" i="2" s="1"/>
  <c r="AB20" i="2"/>
  <c r="AC20" i="2"/>
  <c r="H21" i="2"/>
  <c r="J21" i="2"/>
  <c r="AA21" i="2"/>
  <c r="AB21" i="2"/>
  <c r="AC21" i="2"/>
  <c r="B21" i="2" s="1"/>
  <c r="H22" i="2"/>
  <c r="J22" i="2"/>
  <c r="AA22" i="2"/>
  <c r="AB22" i="2"/>
  <c r="AC22" i="2"/>
  <c r="H23" i="2"/>
  <c r="J23" i="2"/>
  <c r="AA23" i="2"/>
  <c r="B23" i="2" s="1"/>
  <c r="AB23" i="2"/>
  <c r="AC23" i="2"/>
  <c r="H24" i="2"/>
  <c r="J24" i="2"/>
  <c r="AA24" i="2"/>
  <c r="AB24" i="2"/>
  <c r="AC24" i="2"/>
  <c r="H25" i="2"/>
  <c r="J25" i="2"/>
  <c r="AA25" i="2"/>
  <c r="B25" i="2" s="1"/>
  <c r="AB25" i="2"/>
  <c r="AC25" i="2"/>
  <c r="H26" i="2"/>
  <c r="J26" i="2"/>
  <c r="AA26" i="2"/>
  <c r="AB26" i="2"/>
  <c r="AC26" i="2"/>
  <c r="H27" i="2"/>
  <c r="J27" i="2"/>
  <c r="AA27" i="2"/>
  <c r="AB27" i="2"/>
  <c r="B27" i="2"/>
  <c r="AC27" i="2"/>
  <c r="H28" i="2"/>
  <c r="J28" i="2"/>
  <c r="AA28" i="2"/>
  <c r="B28" i="2" s="1"/>
  <c r="AB28" i="2"/>
  <c r="AC28" i="2"/>
  <c r="H29" i="2"/>
  <c r="J29" i="2"/>
  <c r="AA29" i="2"/>
  <c r="AB29" i="2"/>
  <c r="AC29" i="2"/>
  <c r="B29" i="2" s="1"/>
  <c r="H30" i="2"/>
  <c r="J30" i="2"/>
  <c r="AA30" i="2"/>
  <c r="AB30" i="2"/>
  <c r="AC30" i="2"/>
  <c r="H31" i="2"/>
  <c r="J31" i="2"/>
  <c r="AA31" i="2"/>
  <c r="B31" i="2" s="1"/>
  <c r="AB31" i="2"/>
  <c r="AC31" i="2"/>
  <c r="H32" i="2"/>
  <c r="J32" i="2"/>
  <c r="AA32" i="2"/>
  <c r="AB32" i="2"/>
  <c r="AC32" i="2"/>
  <c r="H33" i="2"/>
  <c r="J33" i="2"/>
  <c r="AA33" i="2"/>
  <c r="B33" i="2" s="1"/>
  <c r="AB33" i="2"/>
  <c r="AC33" i="2"/>
  <c r="H34" i="2"/>
  <c r="J34" i="2"/>
  <c r="AA34" i="2"/>
  <c r="AB34" i="2"/>
  <c r="AC34" i="2"/>
  <c r="H35" i="2"/>
  <c r="J35" i="2"/>
  <c r="AA35" i="2"/>
  <c r="AB35" i="2"/>
  <c r="B35" i="2"/>
  <c r="AC35" i="2"/>
  <c r="H36" i="2"/>
  <c r="J36" i="2"/>
  <c r="AA36" i="2"/>
  <c r="B36" i="2" s="1"/>
  <c r="AB36" i="2"/>
  <c r="AC36" i="2"/>
  <c r="H37" i="2"/>
  <c r="J37" i="2"/>
  <c r="AA37" i="2"/>
  <c r="AB37" i="2"/>
  <c r="AC37" i="2"/>
  <c r="B37" i="2" s="1"/>
  <c r="H38" i="2"/>
  <c r="J38" i="2"/>
  <c r="AA38" i="2"/>
  <c r="AB38" i="2"/>
  <c r="AC38" i="2"/>
  <c r="H39" i="2"/>
  <c r="J39" i="2"/>
  <c r="AA39" i="2"/>
  <c r="B39" i="2" s="1"/>
  <c r="AB39" i="2"/>
  <c r="AC39" i="2"/>
  <c r="H40" i="2"/>
  <c r="J40" i="2"/>
  <c r="AA40" i="2"/>
  <c r="AB40" i="2"/>
  <c r="AC40" i="2"/>
  <c r="H41" i="2"/>
  <c r="J41" i="2"/>
  <c r="AA41" i="2"/>
  <c r="B41" i="2" s="1"/>
  <c r="AB41" i="2"/>
  <c r="AC41" i="2"/>
  <c r="H42" i="2"/>
  <c r="J42" i="2"/>
  <c r="AA42" i="2"/>
  <c r="AB42" i="2"/>
  <c r="AC42" i="2"/>
  <c r="H43" i="2"/>
  <c r="J43" i="2"/>
  <c r="AA43" i="2"/>
  <c r="AB43" i="2"/>
  <c r="B43" i="2"/>
  <c r="AC43" i="2"/>
  <c r="H44" i="2"/>
  <c r="J44" i="2"/>
  <c r="AA44" i="2"/>
  <c r="B44" i="2" s="1"/>
  <c r="AB44" i="2"/>
  <c r="AC44" i="2"/>
  <c r="H45" i="2"/>
  <c r="J45" i="2"/>
  <c r="AA45" i="2"/>
  <c r="AB45" i="2"/>
  <c r="AC45" i="2"/>
  <c r="B45" i="2" s="1"/>
  <c r="H46" i="2"/>
  <c r="J46" i="2"/>
  <c r="AA46" i="2"/>
  <c r="AB46" i="2"/>
  <c r="AC46" i="2"/>
  <c r="H47" i="2"/>
  <c r="J47" i="2"/>
  <c r="AA47" i="2"/>
  <c r="B47" i="2" s="1"/>
  <c r="AB47" i="2"/>
  <c r="AC47" i="2"/>
  <c r="H48" i="2"/>
  <c r="J48" i="2"/>
  <c r="AA48" i="2"/>
  <c r="AB48" i="2"/>
  <c r="AC48" i="2"/>
  <c r="H49" i="2"/>
  <c r="J49" i="2"/>
  <c r="AA49" i="2"/>
  <c r="B49" i="2" s="1"/>
  <c r="AB49" i="2"/>
  <c r="AC49" i="2"/>
  <c r="H50" i="2"/>
  <c r="J50" i="2"/>
  <c r="AA50" i="2"/>
  <c r="AB50" i="2"/>
  <c r="AC50" i="2"/>
  <c r="H51" i="2"/>
  <c r="J51" i="2"/>
  <c r="AA51" i="2"/>
  <c r="AB51" i="2"/>
  <c r="B51" i="2"/>
  <c r="AC51" i="2"/>
  <c r="H52" i="2"/>
  <c r="J52" i="2"/>
  <c r="AA52" i="2"/>
  <c r="B52" i="2" s="1"/>
  <c r="AB52" i="2"/>
  <c r="AC52" i="2"/>
  <c r="H53" i="2"/>
  <c r="J53" i="2"/>
  <c r="AA53" i="2"/>
  <c r="AB53" i="2"/>
  <c r="AC53" i="2"/>
  <c r="B53" i="2" s="1"/>
  <c r="H54" i="2"/>
  <c r="J54" i="2"/>
  <c r="AA54" i="2"/>
  <c r="AB54" i="2"/>
  <c r="AC54" i="2"/>
  <c r="H55" i="2"/>
  <c r="J55" i="2"/>
  <c r="AA55" i="2"/>
  <c r="B55" i="2" s="1"/>
  <c r="AB55" i="2"/>
  <c r="AC55" i="2"/>
  <c r="H56" i="2"/>
  <c r="J56" i="2"/>
  <c r="AA56" i="2"/>
  <c r="AB56" i="2"/>
  <c r="AC56" i="2"/>
  <c r="H57" i="2"/>
  <c r="J57" i="2"/>
  <c r="AA57" i="2"/>
  <c r="B57" i="2" s="1"/>
  <c r="AB57" i="2"/>
  <c r="AC57" i="2"/>
  <c r="H58" i="2"/>
  <c r="J58" i="2"/>
  <c r="AA58" i="2"/>
  <c r="AB58" i="2"/>
  <c r="AC58" i="2"/>
  <c r="H59" i="2"/>
  <c r="J59" i="2"/>
  <c r="AA59" i="2"/>
  <c r="AB59" i="2"/>
  <c r="B59" i="2"/>
  <c r="AC59" i="2"/>
  <c r="H60" i="2"/>
  <c r="J60" i="2"/>
  <c r="AA60" i="2"/>
  <c r="B60" i="2" s="1"/>
  <c r="AB60" i="2"/>
  <c r="AC60" i="2"/>
  <c r="H61" i="2"/>
  <c r="J61" i="2"/>
  <c r="AA61" i="2"/>
  <c r="AB61" i="2"/>
  <c r="AC61" i="2"/>
  <c r="B61" i="2" s="1"/>
  <c r="H62" i="2"/>
  <c r="J62" i="2"/>
  <c r="AA62" i="2"/>
  <c r="AB62" i="2"/>
  <c r="AC62" i="2"/>
  <c r="H63" i="2"/>
  <c r="J63" i="2"/>
  <c r="AA63" i="2"/>
  <c r="B63" i="2" s="1"/>
  <c r="AB63" i="2"/>
  <c r="AC63" i="2"/>
  <c r="H64" i="2"/>
  <c r="J64" i="2"/>
  <c r="AA64" i="2"/>
  <c r="AB64" i="2"/>
  <c r="AC64" i="2"/>
  <c r="H65" i="2"/>
  <c r="J65" i="2"/>
  <c r="AA65" i="2"/>
  <c r="B65" i="2" s="1"/>
  <c r="AB65" i="2"/>
  <c r="AC65" i="2"/>
  <c r="H66" i="2"/>
  <c r="J66" i="2"/>
  <c r="AA66" i="2"/>
  <c r="AB66" i="2"/>
  <c r="AC66" i="2"/>
  <c r="H67" i="2"/>
  <c r="J67" i="2"/>
  <c r="AA67" i="2"/>
  <c r="AB67" i="2"/>
  <c r="B67" i="2"/>
  <c r="AC67" i="2"/>
  <c r="H68" i="2"/>
  <c r="J68" i="2"/>
  <c r="AA68" i="2"/>
  <c r="B68" i="2" s="1"/>
  <c r="AB68" i="2"/>
  <c r="AC68" i="2"/>
  <c r="H69" i="2"/>
  <c r="J69" i="2"/>
  <c r="AA69" i="2"/>
  <c r="AB69" i="2"/>
  <c r="AC69" i="2"/>
  <c r="B69" i="2" s="1"/>
  <c r="H70" i="2"/>
  <c r="J70" i="2"/>
  <c r="AA70" i="2"/>
  <c r="AB70" i="2"/>
  <c r="AC70" i="2"/>
  <c r="H71" i="2"/>
  <c r="J71" i="2"/>
  <c r="AA71" i="2"/>
  <c r="B71" i="2" s="1"/>
  <c r="AB71" i="2"/>
  <c r="AC71" i="2"/>
  <c r="H72" i="2"/>
  <c r="J72" i="2"/>
  <c r="AA72" i="2"/>
  <c r="AB72" i="2"/>
  <c r="AC72" i="2"/>
  <c r="H73" i="2"/>
  <c r="J73" i="2"/>
  <c r="AA73" i="2"/>
  <c r="B73" i="2" s="1"/>
  <c r="AB73" i="2"/>
  <c r="AC73" i="2"/>
  <c r="H74" i="2"/>
  <c r="J74" i="2"/>
  <c r="AA74" i="2"/>
  <c r="AB74" i="2"/>
  <c r="AC74" i="2"/>
  <c r="H75" i="2"/>
  <c r="J75" i="2"/>
  <c r="AA75" i="2"/>
  <c r="AB75" i="2"/>
  <c r="B75" i="2"/>
  <c r="AC75" i="2"/>
  <c r="H76" i="2"/>
  <c r="J76" i="2"/>
  <c r="AA76" i="2"/>
  <c r="B76" i="2" s="1"/>
  <c r="AB76" i="2"/>
  <c r="AC76" i="2"/>
  <c r="H77" i="2"/>
  <c r="J77" i="2"/>
  <c r="AA77" i="2"/>
  <c r="AB77" i="2"/>
  <c r="AC77" i="2"/>
  <c r="B77" i="2" s="1"/>
  <c r="H78" i="2"/>
  <c r="J78" i="2"/>
  <c r="AA78" i="2"/>
  <c r="AB78" i="2"/>
  <c r="AC78" i="2"/>
  <c r="H79" i="2"/>
  <c r="J79" i="2"/>
  <c r="AA79" i="2"/>
  <c r="B79" i="2" s="1"/>
  <c r="AB79" i="2"/>
  <c r="AC79" i="2"/>
  <c r="H80" i="2"/>
  <c r="J80" i="2"/>
  <c r="AA80" i="2"/>
  <c r="AB80" i="2"/>
  <c r="AC80" i="2"/>
  <c r="H81" i="2"/>
  <c r="J81" i="2"/>
  <c r="AA81" i="2"/>
  <c r="B81" i="2" s="1"/>
  <c r="AB81" i="2"/>
  <c r="AC81" i="2"/>
  <c r="H82" i="2"/>
  <c r="J82" i="2"/>
  <c r="AA82" i="2"/>
  <c r="AB82" i="2"/>
  <c r="AC82" i="2"/>
  <c r="H83" i="2"/>
  <c r="J83" i="2"/>
  <c r="AA83" i="2"/>
  <c r="AB83" i="2"/>
  <c r="B83" i="2"/>
  <c r="AC83" i="2"/>
  <c r="H84" i="2"/>
  <c r="J84" i="2"/>
  <c r="AA84" i="2"/>
  <c r="B84" i="2" s="1"/>
  <c r="AB84" i="2"/>
  <c r="AC84" i="2"/>
  <c r="H85" i="2"/>
  <c r="J85" i="2"/>
  <c r="AA85" i="2"/>
  <c r="AB85" i="2"/>
  <c r="AC85" i="2"/>
  <c r="B85" i="2" s="1"/>
  <c r="H86" i="2"/>
  <c r="J86" i="2"/>
  <c r="AA86" i="2"/>
  <c r="AB86" i="2"/>
  <c r="AC86" i="2"/>
  <c r="H87" i="2"/>
  <c r="J87" i="2"/>
  <c r="AA87" i="2"/>
  <c r="B87" i="2" s="1"/>
  <c r="AB87" i="2"/>
  <c r="AC87" i="2"/>
  <c r="H88" i="2"/>
  <c r="J88" i="2"/>
  <c r="AA88" i="2"/>
  <c r="AB88" i="2"/>
  <c r="AC88" i="2"/>
  <c r="H89" i="2"/>
  <c r="J89" i="2"/>
  <c r="AA89" i="2"/>
  <c r="B89" i="2" s="1"/>
  <c r="AB89" i="2"/>
  <c r="AC89" i="2"/>
  <c r="H90" i="2"/>
  <c r="J90" i="2"/>
  <c r="AA90" i="2"/>
  <c r="AB90" i="2"/>
  <c r="AC90" i="2"/>
  <c r="H91" i="2"/>
  <c r="J91" i="2"/>
  <c r="AA91" i="2"/>
  <c r="AB91" i="2"/>
  <c r="B91" i="2"/>
  <c r="AC91" i="2"/>
  <c r="H92" i="2"/>
  <c r="J92" i="2"/>
  <c r="AA92" i="2"/>
  <c r="B92" i="2" s="1"/>
  <c r="AB92" i="2"/>
  <c r="AC92" i="2"/>
  <c r="H93" i="2"/>
  <c r="J93" i="2"/>
  <c r="AA93" i="2"/>
  <c r="AB93" i="2"/>
  <c r="AC93" i="2"/>
  <c r="B93" i="2" s="1"/>
  <c r="H94" i="2"/>
  <c r="J94" i="2"/>
  <c r="AA94" i="2"/>
  <c r="AB94" i="2"/>
  <c r="AC94" i="2"/>
  <c r="H95" i="2"/>
  <c r="J95" i="2"/>
  <c r="AA95" i="2"/>
  <c r="B95" i="2" s="1"/>
  <c r="AB95" i="2"/>
  <c r="AC95" i="2"/>
  <c r="H96" i="2"/>
  <c r="J96" i="2"/>
  <c r="AA96" i="2"/>
  <c r="AB96" i="2"/>
  <c r="AC96" i="2"/>
  <c r="H97" i="2"/>
  <c r="J97" i="2"/>
  <c r="AA97" i="2"/>
  <c r="B97" i="2" s="1"/>
  <c r="AB97" i="2"/>
  <c r="AC97" i="2"/>
  <c r="H98" i="2"/>
  <c r="J98" i="2"/>
  <c r="AA98" i="2"/>
  <c r="AB98" i="2"/>
  <c r="AC98" i="2"/>
  <c r="H99" i="2"/>
  <c r="J99" i="2"/>
  <c r="AA99" i="2"/>
  <c r="AB99" i="2"/>
  <c r="B99" i="2"/>
  <c r="AC99" i="2"/>
  <c r="H100" i="2"/>
  <c r="J100" i="2"/>
  <c r="AA100" i="2"/>
  <c r="B100" i="2" s="1"/>
  <c r="AB100" i="2"/>
  <c r="AC100" i="2"/>
  <c r="H101" i="2"/>
  <c r="J101" i="2"/>
  <c r="AA101" i="2"/>
  <c r="AB101" i="2"/>
  <c r="AC101" i="2"/>
  <c r="B101" i="2" s="1"/>
  <c r="H102" i="2"/>
  <c r="J102" i="2"/>
  <c r="AA102" i="2"/>
  <c r="AB102" i="2"/>
  <c r="AC102" i="2"/>
  <c r="H103" i="2"/>
  <c r="J103" i="2"/>
  <c r="AA103" i="2"/>
  <c r="B103" i="2" s="1"/>
  <c r="AB103" i="2"/>
  <c r="AC103" i="2"/>
  <c r="H104" i="2"/>
  <c r="J104" i="2"/>
  <c r="AA104" i="2"/>
  <c r="AB104" i="2"/>
  <c r="AC104" i="2"/>
  <c r="H105" i="2"/>
  <c r="J105" i="2"/>
  <c r="AA105" i="2"/>
  <c r="B105" i="2" s="1"/>
  <c r="AB105" i="2"/>
  <c r="AC105" i="2"/>
  <c r="H106" i="2"/>
  <c r="J106" i="2"/>
  <c r="AA106" i="2"/>
  <c r="AB106" i="2"/>
  <c r="AC106" i="2"/>
  <c r="H107" i="2"/>
  <c r="J107" i="2"/>
  <c r="AA107" i="2"/>
  <c r="AB107" i="2"/>
  <c r="B107" i="2"/>
  <c r="AC107" i="2"/>
  <c r="H108" i="2"/>
  <c r="J108" i="2"/>
  <c r="AA108" i="2"/>
  <c r="B108" i="2" s="1"/>
  <c r="AB108" i="2"/>
  <c r="AC108" i="2"/>
  <c r="H109" i="2"/>
  <c r="J109" i="2"/>
  <c r="AA109" i="2"/>
  <c r="AB109" i="2"/>
  <c r="AC109" i="2"/>
  <c r="B109" i="2" s="1"/>
  <c r="H110" i="2"/>
  <c r="J110" i="2"/>
  <c r="AA110" i="2"/>
  <c r="AB110" i="2"/>
  <c r="AC110" i="2"/>
  <c r="H111" i="2"/>
  <c r="J111" i="2"/>
  <c r="AA111" i="2"/>
  <c r="B111" i="2" s="1"/>
  <c r="AB111" i="2"/>
  <c r="AC111" i="2"/>
  <c r="H112" i="2"/>
  <c r="J112" i="2"/>
  <c r="AA112" i="2"/>
  <c r="AB112" i="2"/>
  <c r="AC112" i="2"/>
  <c r="H113" i="2"/>
  <c r="J113" i="2"/>
  <c r="AA113" i="2"/>
  <c r="B113" i="2" s="1"/>
  <c r="AB113" i="2"/>
  <c r="AC113" i="2"/>
  <c r="H114" i="2"/>
  <c r="J114" i="2"/>
  <c r="AA114" i="2"/>
  <c r="AB114" i="2"/>
  <c r="AC114" i="2"/>
  <c r="H115" i="2"/>
  <c r="J115" i="2"/>
  <c r="AA115" i="2"/>
  <c r="AB115" i="2"/>
  <c r="B115" i="2"/>
  <c r="AC115" i="2"/>
  <c r="H116" i="2"/>
  <c r="J116" i="2"/>
  <c r="AA116" i="2"/>
  <c r="B116" i="2" s="1"/>
  <c r="AB116" i="2"/>
  <c r="AC116" i="2"/>
  <c r="H117" i="2"/>
  <c r="J117" i="2"/>
  <c r="AA117" i="2"/>
  <c r="AB117" i="2"/>
  <c r="AC117" i="2"/>
  <c r="B117" i="2" s="1"/>
  <c r="H118" i="2"/>
  <c r="J118" i="2"/>
  <c r="AA118" i="2"/>
  <c r="AB118" i="2"/>
  <c r="AC118" i="2"/>
  <c r="H119" i="2"/>
  <c r="J119" i="2"/>
  <c r="AA119" i="2"/>
  <c r="B119" i="2" s="1"/>
  <c r="AB119" i="2"/>
  <c r="AC119" i="2"/>
  <c r="H120" i="2"/>
  <c r="J120" i="2"/>
  <c r="AA120" i="2"/>
  <c r="AB120" i="2"/>
  <c r="AC120" i="2"/>
  <c r="H121" i="2"/>
  <c r="J121" i="2"/>
  <c r="AA121" i="2"/>
  <c r="B121" i="2" s="1"/>
  <c r="AB121" i="2"/>
  <c r="AC121" i="2"/>
  <c r="H122" i="2"/>
  <c r="J122" i="2"/>
  <c r="AA122" i="2"/>
  <c r="AB122" i="2"/>
  <c r="AC122" i="2"/>
  <c r="H123" i="2"/>
  <c r="J123" i="2"/>
  <c r="AA123" i="2"/>
  <c r="AB123" i="2"/>
  <c r="B123" i="2"/>
  <c r="AC123" i="2"/>
  <c r="H124" i="2"/>
  <c r="J124" i="2"/>
  <c r="AA124" i="2"/>
  <c r="B124" i="2" s="1"/>
  <c r="AB124" i="2"/>
  <c r="AC124" i="2"/>
  <c r="H125" i="2"/>
  <c r="J125" i="2"/>
  <c r="AA125" i="2"/>
  <c r="AB125" i="2"/>
  <c r="AC125" i="2"/>
  <c r="B125" i="2" s="1"/>
  <c r="H126" i="2"/>
  <c r="J126" i="2"/>
  <c r="AA126" i="2"/>
  <c r="AB126" i="2"/>
  <c r="AC126" i="2"/>
  <c r="H127" i="2"/>
  <c r="J127" i="2"/>
  <c r="AA127" i="2"/>
  <c r="B127" i="2" s="1"/>
  <c r="AB127" i="2"/>
  <c r="AC127" i="2"/>
  <c r="H128" i="2"/>
  <c r="J128" i="2"/>
  <c r="AA128" i="2"/>
  <c r="AB128" i="2"/>
  <c r="AC128" i="2"/>
  <c r="H129" i="2"/>
  <c r="J129" i="2"/>
  <c r="AA129" i="2"/>
  <c r="B129" i="2" s="1"/>
  <c r="AB129" i="2"/>
  <c r="AC129" i="2"/>
  <c r="H130" i="2"/>
  <c r="J130" i="2"/>
  <c r="AA130" i="2"/>
  <c r="AB130" i="2"/>
  <c r="AC130" i="2"/>
  <c r="H131" i="2"/>
  <c r="J131" i="2"/>
  <c r="AA131" i="2"/>
  <c r="AB131" i="2"/>
  <c r="B131" i="2"/>
  <c r="AC131" i="2"/>
  <c r="H132" i="2"/>
  <c r="J132" i="2"/>
  <c r="AA132" i="2"/>
  <c r="B132" i="2" s="1"/>
  <c r="AB132" i="2"/>
  <c r="AC132" i="2"/>
  <c r="H133" i="2"/>
  <c r="J133" i="2"/>
  <c r="AA133" i="2"/>
  <c r="AB133" i="2"/>
  <c r="AC133" i="2"/>
  <c r="B133" i="2" s="1"/>
  <c r="H134" i="2"/>
  <c r="J134" i="2"/>
  <c r="AA134" i="2"/>
  <c r="AB134" i="2"/>
  <c r="AC134" i="2"/>
  <c r="H135" i="2"/>
  <c r="J135" i="2"/>
  <c r="AA135" i="2"/>
  <c r="B135" i="2" s="1"/>
  <c r="AB135" i="2"/>
  <c r="AC135" i="2"/>
  <c r="H136" i="2"/>
  <c r="J136" i="2"/>
  <c r="AA136" i="2"/>
  <c r="AB136" i="2"/>
  <c r="AC136" i="2"/>
  <c r="H137" i="2"/>
  <c r="J137" i="2"/>
  <c r="AA137" i="2"/>
  <c r="B137" i="2" s="1"/>
  <c r="AB137" i="2"/>
  <c r="AC137" i="2"/>
  <c r="H138" i="2"/>
  <c r="J138" i="2"/>
  <c r="AA138" i="2"/>
  <c r="AB138" i="2"/>
  <c r="AC138" i="2"/>
  <c r="H139" i="2"/>
  <c r="J139" i="2"/>
  <c r="AA139" i="2"/>
  <c r="AB139" i="2"/>
  <c r="B139" i="2"/>
  <c r="AC139" i="2"/>
  <c r="H140" i="2"/>
  <c r="J140" i="2"/>
  <c r="AA140" i="2"/>
  <c r="B140" i="2" s="1"/>
  <c r="AB140" i="2"/>
  <c r="AC140" i="2"/>
  <c r="H141" i="2"/>
  <c r="J141" i="2"/>
  <c r="AA141" i="2"/>
  <c r="AB141" i="2"/>
  <c r="AC141" i="2"/>
  <c r="B141" i="2" s="1"/>
  <c r="H142" i="2"/>
  <c r="J142" i="2"/>
  <c r="AA142" i="2"/>
  <c r="AB142" i="2"/>
  <c r="AC142" i="2"/>
  <c r="H143" i="2"/>
  <c r="J143" i="2"/>
  <c r="AA143" i="2"/>
  <c r="B143" i="2" s="1"/>
  <c r="AB143" i="2"/>
  <c r="AC143" i="2"/>
  <c r="H144" i="2"/>
  <c r="J144" i="2"/>
  <c r="AA144" i="2"/>
  <c r="AB144" i="2"/>
  <c r="AC144" i="2"/>
  <c r="H145" i="2"/>
  <c r="J145" i="2"/>
  <c r="AA145" i="2"/>
  <c r="B145" i="2" s="1"/>
  <c r="AB145" i="2"/>
  <c r="AC145" i="2"/>
  <c r="H146" i="2"/>
  <c r="J146" i="2"/>
  <c r="AA146" i="2"/>
  <c r="AB146" i="2"/>
  <c r="AC146" i="2"/>
  <c r="H147" i="2"/>
  <c r="J147" i="2"/>
  <c r="AA147" i="2"/>
  <c r="AB147" i="2"/>
  <c r="B147" i="2"/>
  <c r="AC147" i="2"/>
  <c r="H148" i="2"/>
  <c r="J148" i="2"/>
  <c r="AA148" i="2"/>
  <c r="B148" i="2" s="1"/>
  <c r="AB148" i="2"/>
  <c r="AC148" i="2"/>
  <c r="H149" i="2"/>
  <c r="J149" i="2"/>
  <c r="AA149" i="2"/>
  <c r="AB149" i="2"/>
  <c r="AC149" i="2"/>
  <c r="B149" i="2" s="1"/>
  <c r="H150" i="2"/>
  <c r="J150" i="2"/>
  <c r="AA150" i="2"/>
  <c r="AB150" i="2"/>
  <c r="AC150" i="2"/>
  <c r="H151" i="2"/>
  <c r="J151" i="2"/>
  <c r="AA151" i="2"/>
  <c r="B151" i="2" s="1"/>
  <c r="AB151" i="2"/>
  <c r="AC151" i="2"/>
  <c r="H152" i="2"/>
  <c r="J152" i="2"/>
  <c r="AA152" i="2"/>
  <c r="AB152" i="2"/>
  <c r="AC152" i="2"/>
  <c r="H153" i="2"/>
  <c r="J153" i="2"/>
  <c r="AA153" i="2"/>
  <c r="B153" i="2" s="1"/>
  <c r="AB153" i="2"/>
  <c r="AC153" i="2"/>
  <c r="H154" i="2"/>
  <c r="J154" i="2"/>
  <c r="AA154" i="2"/>
  <c r="AB154" i="2"/>
  <c r="AC154" i="2"/>
  <c r="H155" i="2"/>
  <c r="J155" i="2"/>
  <c r="AA155" i="2"/>
  <c r="AB155" i="2"/>
  <c r="B155" i="2"/>
  <c r="AC155" i="2"/>
  <c r="H156" i="2"/>
  <c r="J156" i="2"/>
  <c r="AA156" i="2"/>
  <c r="B156" i="2" s="1"/>
  <c r="AB156" i="2"/>
  <c r="AC156" i="2"/>
  <c r="H157" i="2"/>
  <c r="J157" i="2"/>
  <c r="AA157" i="2"/>
  <c r="AB157" i="2"/>
  <c r="AC157" i="2"/>
  <c r="B157" i="2" s="1"/>
  <c r="H158" i="2"/>
  <c r="J158" i="2"/>
  <c r="AA158" i="2"/>
  <c r="AB158" i="2"/>
  <c r="AC158" i="2"/>
  <c r="H159" i="2"/>
  <c r="J159" i="2"/>
  <c r="AA159" i="2"/>
  <c r="B159" i="2" s="1"/>
  <c r="AB159" i="2"/>
  <c r="AC159" i="2"/>
  <c r="H160" i="2"/>
  <c r="J160" i="2"/>
  <c r="AA160" i="2"/>
  <c r="AB160" i="2"/>
  <c r="AC160" i="2"/>
  <c r="H161" i="2"/>
  <c r="J161" i="2"/>
  <c r="AA161" i="2"/>
  <c r="B161" i="2" s="1"/>
  <c r="AB161" i="2"/>
  <c r="AC161" i="2"/>
  <c r="H162" i="2"/>
  <c r="J162" i="2"/>
  <c r="AA162" i="2"/>
  <c r="AB162" i="2"/>
  <c r="AC162" i="2"/>
  <c r="H163" i="2"/>
  <c r="J163" i="2"/>
  <c r="AA163" i="2"/>
  <c r="AB163" i="2"/>
  <c r="B163" i="2"/>
  <c r="AC163" i="2"/>
  <c r="H164" i="2"/>
  <c r="J164" i="2"/>
  <c r="AA164" i="2"/>
  <c r="B164" i="2" s="1"/>
  <c r="AB164" i="2"/>
  <c r="AC164" i="2"/>
  <c r="H165" i="2"/>
  <c r="J165" i="2"/>
  <c r="AA165" i="2"/>
  <c r="AB165" i="2"/>
  <c r="AC165" i="2"/>
  <c r="B165" i="2" s="1"/>
  <c r="H166" i="2"/>
  <c r="J166" i="2"/>
  <c r="AA166" i="2"/>
  <c r="AB166" i="2"/>
  <c r="AC166" i="2"/>
  <c r="H167" i="2"/>
  <c r="J167" i="2"/>
  <c r="AA167" i="2"/>
  <c r="B167" i="2" s="1"/>
  <c r="AB167" i="2"/>
  <c r="AC167" i="2"/>
  <c r="H168" i="2"/>
  <c r="J168" i="2"/>
  <c r="AA168" i="2"/>
  <c r="AB168" i="2"/>
  <c r="AC168" i="2"/>
  <c r="H169" i="2"/>
  <c r="J169" i="2"/>
  <c r="AA169" i="2"/>
  <c r="B169" i="2" s="1"/>
  <c r="AB169" i="2"/>
  <c r="AC169" i="2"/>
  <c r="H170" i="2"/>
  <c r="J170" i="2"/>
  <c r="AA170" i="2"/>
  <c r="AB170" i="2"/>
  <c r="AC170" i="2"/>
  <c r="H171" i="2"/>
  <c r="J171" i="2"/>
  <c r="AA171" i="2"/>
  <c r="AB171" i="2"/>
  <c r="B171" i="2"/>
  <c r="AC171" i="2"/>
  <c r="H172" i="2"/>
  <c r="J172" i="2"/>
  <c r="AA172" i="2"/>
  <c r="B172" i="2" s="1"/>
  <c r="AB172" i="2"/>
  <c r="AC172" i="2"/>
  <c r="H173" i="2"/>
  <c r="J173" i="2"/>
  <c r="AA173" i="2"/>
  <c r="AB173" i="2"/>
  <c r="AC173" i="2"/>
  <c r="B173" i="2" s="1"/>
  <c r="H174" i="2"/>
  <c r="J174" i="2"/>
  <c r="AA174" i="2"/>
  <c r="AB174" i="2"/>
  <c r="AC174" i="2"/>
  <c r="H175" i="2"/>
  <c r="J175" i="2"/>
  <c r="AA175" i="2"/>
  <c r="B175" i="2" s="1"/>
  <c r="AB175" i="2"/>
  <c r="AC175" i="2"/>
  <c r="H176" i="2"/>
  <c r="J176" i="2"/>
  <c r="AA176" i="2"/>
  <c r="AB176" i="2"/>
  <c r="AC176" i="2"/>
  <c r="H177" i="2"/>
  <c r="J177" i="2"/>
  <c r="AA177" i="2"/>
  <c r="B177" i="2" s="1"/>
  <c r="AB177" i="2"/>
  <c r="AC177" i="2"/>
  <c r="H178" i="2"/>
  <c r="J178" i="2"/>
  <c r="AA178" i="2"/>
  <c r="AB178" i="2"/>
  <c r="AC178" i="2"/>
  <c r="H179" i="2"/>
  <c r="J179" i="2"/>
  <c r="AA179" i="2"/>
  <c r="AB179" i="2"/>
  <c r="B179" i="2"/>
  <c r="AC179" i="2"/>
  <c r="H180" i="2"/>
  <c r="J180" i="2"/>
  <c r="AA180" i="2"/>
  <c r="B180" i="2" s="1"/>
  <c r="AB180" i="2"/>
  <c r="AC180" i="2"/>
  <c r="H181" i="2"/>
  <c r="J181" i="2"/>
  <c r="AA181" i="2"/>
  <c r="AB181" i="2"/>
  <c r="AC181" i="2"/>
  <c r="B181" i="2" s="1"/>
  <c r="H182" i="2"/>
  <c r="J182" i="2"/>
  <c r="AA182" i="2"/>
  <c r="AB182" i="2"/>
  <c r="AC182" i="2"/>
  <c r="H183" i="2"/>
  <c r="J183" i="2"/>
  <c r="AA183" i="2"/>
  <c r="B183" i="2" s="1"/>
  <c r="AB183" i="2"/>
  <c r="AC183" i="2"/>
  <c r="H184" i="2"/>
  <c r="J184" i="2"/>
  <c r="AA184" i="2"/>
  <c r="AB184" i="2"/>
  <c r="AC184" i="2"/>
  <c r="H185" i="2"/>
  <c r="J185" i="2"/>
  <c r="AA185" i="2"/>
  <c r="B185" i="2" s="1"/>
  <c r="AB185" i="2"/>
  <c r="AC185" i="2"/>
  <c r="H186" i="2"/>
  <c r="J186" i="2"/>
  <c r="AA186" i="2"/>
  <c r="AB186" i="2"/>
  <c r="AC186" i="2"/>
  <c r="H187" i="2"/>
  <c r="J187" i="2"/>
  <c r="AA187" i="2"/>
  <c r="AB187" i="2"/>
  <c r="B187" i="2"/>
  <c r="AC187" i="2"/>
  <c r="H188" i="2"/>
  <c r="J188" i="2"/>
  <c r="AA188" i="2"/>
  <c r="B188" i="2" s="1"/>
  <c r="AB188" i="2"/>
  <c r="AC188" i="2"/>
  <c r="H189" i="2"/>
  <c r="J189" i="2"/>
  <c r="AA189" i="2"/>
  <c r="AB189" i="2"/>
  <c r="AC189" i="2"/>
  <c r="B189" i="2" s="1"/>
  <c r="H190" i="2"/>
  <c r="J190" i="2"/>
  <c r="AA190" i="2"/>
  <c r="AB190" i="2"/>
  <c r="AC190" i="2"/>
  <c r="H191" i="2"/>
  <c r="J191" i="2"/>
  <c r="AA191" i="2"/>
  <c r="B191" i="2" s="1"/>
  <c r="AB191" i="2"/>
  <c r="AC191" i="2"/>
  <c r="H192" i="2"/>
  <c r="J192" i="2"/>
  <c r="AA192" i="2"/>
  <c r="AB192" i="2"/>
  <c r="AC192" i="2"/>
  <c r="H193" i="2"/>
  <c r="J193" i="2"/>
  <c r="AA193" i="2"/>
  <c r="B193" i="2" s="1"/>
  <c r="AB193" i="2"/>
  <c r="AC193" i="2"/>
  <c r="H194" i="2"/>
  <c r="J194" i="2"/>
  <c r="AA194" i="2"/>
  <c r="AB194" i="2"/>
  <c r="AC194" i="2"/>
  <c r="H195" i="2"/>
  <c r="J195" i="2"/>
  <c r="AA195" i="2"/>
  <c r="AB195" i="2"/>
  <c r="B195" i="2"/>
  <c r="AC195" i="2"/>
  <c r="H196" i="2"/>
  <c r="J196" i="2"/>
  <c r="AA196" i="2"/>
  <c r="B196" i="2" s="1"/>
  <c r="AB196" i="2"/>
  <c r="AC196" i="2"/>
  <c r="H197" i="2"/>
  <c r="J197" i="2"/>
  <c r="AA197" i="2"/>
  <c r="AB197" i="2"/>
  <c r="AC197" i="2"/>
  <c r="B197" i="2" s="1"/>
  <c r="H198" i="2"/>
  <c r="J198" i="2"/>
  <c r="AA198" i="2"/>
  <c r="AB198" i="2"/>
  <c r="AC198" i="2"/>
  <c r="H199" i="2"/>
  <c r="J199" i="2"/>
  <c r="AA199" i="2"/>
  <c r="B199" i="2" s="1"/>
  <c r="AB199" i="2"/>
  <c r="AC199" i="2"/>
  <c r="H200" i="2"/>
  <c r="J200" i="2"/>
  <c r="AA200" i="2"/>
  <c r="AB200" i="2"/>
  <c r="AC200" i="2"/>
  <c r="H201" i="2"/>
  <c r="J201" i="2"/>
  <c r="AA201" i="2"/>
  <c r="B201" i="2" s="1"/>
  <c r="AB201" i="2"/>
  <c r="AC201" i="2"/>
  <c r="H202" i="2"/>
  <c r="J202" i="2"/>
  <c r="AA202" i="2"/>
  <c r="AB202" i="2"/>
  <c r="AC202" i="2"/>
  <c r="H203" i="2"/>
  <c r="J203" i="2"/>
  <c r="AA203" i="2"/>
  <c r="AB203" i="2"/>
  <c r="B203" i="2"/>
  <c r="AC203" i="2"/>
  <c r="H204" i="2"/>
  <c r="J204" i="2"/>
  <c r="AA204" i="2"/>
  <c r="B204" i="2" s="1"/>
  <c r="AB204" i="2"/>
  <c r="AC204" i="2"/>
  <c r="H205" i="2"/>
  <c r="J205" i="2"/>
  <c r="AA205" i="2"/>
  <c r="AB205" i="2"/>
  <c r="AC205" i="2"/>
  <c r="B205" i="2" s="1"/>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I16" i="4"/>
  <c r="F16" i="4"/>
  <c r="AU16" i="4"/>
  <c r="H16" i="4"/>
  <c r="E16" i="4"/>
  <c r="Y24" i="4" l="1"/>
  <c r="X16" i="4"/>
  <c r="K16" i="4" s="1"/>
  <c r="AR18" i="4"/>
  <c r="J3" i="4"/>
  <c r="B202" i="2"/>
  <c r="B194" i="2"/>
  <c r="B186" i="2"/>
  <c r="B178" i="2"/>
  <c r="B170" i="2"/>
  <c r="B162" i="2"/>
  <c r="B154" i="2"/>
  <c r="B146" i="2"/>
  <c r="B138" i="2"/>
  <c r="B130" i="2"/>
  <c r="B122" i="2"/>
  <c r="B114" i="2"/>
  <c r="B106" i="2"/>
  <c r="B98" i="2"/>
  <c r="B90" i="2"/>
  <c r="B82" i="2"/>
  <c r="B74" i="2"/>
  <c r="B66" i="2"/>
  <c r="B58" i="2"/>
  <c r="B50" i="2"/>
  <c r="B42" i="2"/>
  <c r="B34" i="2"/>
  <c r="B26" i="2"/>
  <c r="B18" i="2"/>
  <c r="B10" i="2"/>
  <c r="H2" i="2"/>
  <c r="J4" i="4"/>
  <c r="B2" i="2"/>
  <c r="G16" i="4"/>
  <c r="AQ16" i="4"/>
  <c r="AT16" i="4"/>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J3" i="2" s="1"/>
  <c r="AT17" i="4"/>
  <c r="AQ17" i="4"/>
  <c r="I17" i="4"/>
  <c r="X17" i="4"/>
  <c r="K17" i="4" s="1"/>
  <c r="H17" i="4"/>
  <c r="AU17" i="4"/>
  <c r="G17" i="4"/>
  <c r="Y17" i="4"/>
  <c r="F17" i="4"/>
  <c r="AR17" i="4"/>
  <c r="AS17" i="4"/>
  <c r="J18" i="4"/>
  <c r="AD12" i="4"/>
  <c r="J12" i="4" s="1"/>
  <c r="H3" i="2"/>
  <c r="X24" i="4"/>
  <c r="BU2" i="4"/>
  <c r="J13" i="4"/>
  <c r="BU11" i="4"/>
  <c r="BT11" i="4" s="1"/>
  <c r="J11" i="4"/>
  <c r="BU12" i="4"/>
  <c r="BU4" i="4"/>
  <c r="BU14" i="4"/>
  <c r="BU13" i="4"/>
  <c r="AQ18" i="4"/>
  <c r="E17" i="4"/>
  <c r="AU18" i="4"/>
  <c r="BU8" i="4"/>
  <c r="BU16" i="4"/>
  <c r="BT10" i="4"/>
  <c r="BW10" i="4" s="1"/>
  <c r="BU6" i="4"/>
  <c r="BU5" i="4"/>
  <c r="BU9" i="4"/>
  <c r="BW3" i="4"/>
  <c r="V24" i="4"/>
  <c r="V20" i="4"/>
  <c r="Y20" i="4" s="1"/>
  <c r="Y25" i="4" s="1"/>
  <c r="BW11" i="4" l="1"/>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F12" i="4"/>
  <c r="D3" i="4"/>
  <c r="T33" i="4" s="1"/>
  <c r="D4" i="4"/>
  <c r="T34" i="4" s="1"/>
  <c r="AQ11" i="4"/>
  <c r="T41" i="4"/>
  <c r="AU11" i="4" s="1"/>
  <c r="AR11" i="4"/>
  <c r="X11" i="4"/>
  <c r="AT11" i="4"/>
  <c r="AS11" i="4"/>
  <c r="D5" i="4"/>
  <c r="T35" i="4" s="1"/>
  <c r="H9" i="4" l="1"/>
  <c r="G9" i="4"/>
  <c r="G14" i="4"/>
  <c r="T37" i="4"/>
  <c r="Y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BV3" i="4"/>
  <c r="AQ3" i="4"/>
  <c r="AS3" i="4"/>
  <c r="X3" i="4"/>
  <c r="E3" i="4" s="1"/>
  <c r="BV4" i="4"/>
  <c r="BV13" i="4"/>
  <c r="BV11" i="4"/>
  <c r="BV12" i="4"/>
  <c r="AR4" i="4"/>
  <c r="AQ4" i="4"/>
  <c r="AS4" i="4"/>
  <c r="AT4" i="4"/>
  <c r="X4" i="4"/>
  <c r="K4" i="4" s="1"/>
  <c r="AU4" i="4"/>
  <c r="Y4" i="4"/>
  <c r="F11" i="4"/>
  <c r="Y11" i="4"/>
  <c r="H11" i="4"/>
  <c r="E12" i="4"/>
  <c r="E14" i="4"/>
  <c r="F9" i="4"/>
  <c r="Y13" i="4"/>
  <c r="E13" i="4"/>
  <c r="AQ7" i="4"/>
  <c r="AS7" i="4"/>
  <c r="AR7" i="4"/>
  <c r="X7" i="4"/>
  <c r="K7" i="4" s="1"/>
  <c r="AT7" i="4"/>
  <c r="G11" i="4"/>
  <c r="AU9" i="4"/>
  <c r="AU7" i="4" l="1"/>
  <c r="H5" i="4"/>
  <c r="BV9" i="4"/>
  <c r="BV6" i="4"/>
  <c r="I7" i="4" s="1"/>
  <c r="BV7" i="4"/>
  <c r="BV10" i="4"/>
  <c r="I18" i="4" s="1"/>
  <c r="BV5" i="4"/>
  <c r="I4" i="4" s="1"/>
  <c r="BV8" i="4"/>
  <c r="H6" i="4"/>
  <c r="G5" i="4"/>
  <c r="H3" i="4"/>
  <c r="T38" i="4"/>
  <c r="Y8" i="4" s="1"/>
  <c r="U38" i="4"/>
  <c r="F7" i="4"/>
  <c r="I6" i="4"/>
  <c r="H4" i="4"/>
  <c r="F4" i="4"/>
  <c r="G4" i="4"/>
  <c r="E4" i="4"/>
  <c r="F3" i="4"/>
  <c r="AT8" i="4"/>
  <c r="X8" i="4"/>
  <c r="K8" i="4" s="1"/>
  <c r="AQ8" i="4"/>
  <c r="AR8" i="4"/>
  <c r="AS8" i="4"/>
  <c r="G8" i="4"/>
  <c r="I8" i="4"/>
  <c r="F5" i="4"/>
  <c r="K5" i="4"/>
  <c r="E7" i="4"/>
  <c r="H7" i="4"/>
  <c r="E6" i="4"/>
  <c r="G7" i="4"/>
  <c r="I5" i="4"/>
  <c r="G3" i="4"/>
  <c r="K3" i="4"/>
  <c r="I14" i="4"/>
  <c r="I9" i="4"/>
  <c r="I11" i="4"/>
  <c r="I12" i="4"/>
  <c r="I13" i="4"/>
  <c r="I10" i="4"/>
  <c r="G6" i="4"/>
  <c r="K6" i="4"/>
  <c r="AU8" i="4" l="1"/>
  <c r="Y19" i="4" s="1"/>
  <c r="I23" i="4" s="1"/>
  <c r="I3"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<sst xmlns="http://schemas.openxmlformats.org/spreadsheetml/2006/main" count="2795" uniqueCount="762">
  <si>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</si>
  <si>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</si>
  <si>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</si>
  <si>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</si>
  <si>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</si>
  <si>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</si>
  <si>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</si>
  <si>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</si>
  <si>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</si>
  <si>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</si>
  <si>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</si>
  <si>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</si>
  <si>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</si>
  <si>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</si>
  <si>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</si>
  <si>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</si>
  <si>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</si>
  <si>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</si>
  <si>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</si>
  <si>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</si>
  <si>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</si>
  <si>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</si>
  <si>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</si>
  <si>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</si>
  <si>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</si>
  <si>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</si>
  <si>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</si>
  <si>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</si>
  <si>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</si>
  <si>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</si>
  <si>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</si>
  <si>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</si>
  <si>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</si>
  <si>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</si>
  <si>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</si>
  <si>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</si>
  <si>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</si>
  <si>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</si>
  <si>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</si>
  <si>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</si>
  <si>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</si>
  <si>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</si>
  <si>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</si>
  <si>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</si>
  <si>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</si>
  <si>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</si>
  <si>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</si>
  <si>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</si>
  <si>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</si>
  <si>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</si>
  <si>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</si>
  <si>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</si>
  <si>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</si>
  <si>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</si>
  <si>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</si>
  <si>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</si>
  <si>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</si>
  <si>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</si>
  <si>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</si>
  <si>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</si>
  <si>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</si>
  <si>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</si>
  <si>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</si>
  <si>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</si>
  <si>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</si>
  <si>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</si>
  <si>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</si>
  <si>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</si>
  <si>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</si>
  <si>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</si>
  <si>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</si>
  <si>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</si>
  <si>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</si>
  <si>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</si>
  <si>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</si>
  <si>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</si>
  <si>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</si>
  <si>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</si>
  <si>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</si>
  <si>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</si>
  <si>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</si>
  <si>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</si>
  <si>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</si>
  <si>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</si>
  <si>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</si>
  <si>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</si>
  <si>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</si>
  <si>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</si>
  <si>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</si>
  <si>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</si>
  <si>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</si>
  <si>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</si>
  <si>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</si>
  <si>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</si>
  <si>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</si>
  <si>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</si>
  <si>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</si>
  <si>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</si>
  <si>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</si>
  <si>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</si>
  <si>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</si>
  <si>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</si>
  <si>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</si>
  <si>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</si>
  <si>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</si>
  <si>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</si>
  <si>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</si>
  <si>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</si>
  <si>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</si>
  <si>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</si>
  <si>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</si>
  <si>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</si>
  <si>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</si>
  <si>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</si>
  <si>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</si>
  <si>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</si>
  <si>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</si>
  <si>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</si>
  <si>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</si>
  <si>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</si>
  <si>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</si>
  <si>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</si>
  <si>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</si>
  <si>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</si>
  <si>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</si>
  <si>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</si>
  <si>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</si>
  <si>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</si>
  <si>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</si>
  <si>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</si>
  <si>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</si>
  <si>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</si>
  <si>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</si>
  <si>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</si>
  <si>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</si>
  <si>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</si>
  <si>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</si>
  <si>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</si>
  <si>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</si>
  <si>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</si>
  <si>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</si>
  <si>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</si>
  <si>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</si>
  <si>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</si>
  <si>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</si>
  <si>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</si>
  <si>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</si>
  <si>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</si>
  <si>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</si>
  <si>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</si>
  <si>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</si>
  <si>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</si>
  <si>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</si>
  <si>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</si>
  <si>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</si>
  <si>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</si>
  <si>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</si>
  <si>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</si>
  <si>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</si>
  <si>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</si>
  <si>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</si>
  <si>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</si>
  <si>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</si>
  <si>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</si>
  <si>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</si>
  <si>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</si>
  <si>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</si>
  <si>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</si>
  <si>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</si>
  <si>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</si>
  <si>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</si>
  <si>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</si>
  <si>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</si>
  <si>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</si>
  <si>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</si>
  <si>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</si>
  <si>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</si>
  <si>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</si>
  <si>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</si>
  <si>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</si>
  <si>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</si>
  <si>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</si>
  <si>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</si>
  <si>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</si>
  <si>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</si>
  <si>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</si>
  <si>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</si>
  <si>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</si>
  <si>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</si>
  <si>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</si>
  <si>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</si>
  <si>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</si>
  <si>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</si>
  <si>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</si>
  <si>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</si>
  <si>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</si>
  <si>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</si>
  <si>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</si>
  <si>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</si>
  <si>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</si>
  <si>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</si>
  <si>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</si>
  <si>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</si>
  <si>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</si>
  <si>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</si>
  <si>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</si>
  <si>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</si>
  <si>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</si>
  <si>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</si>
  <si>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</si>
  <si>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</si>
  <si>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</si>
  <si>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</si>
  <si>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</si>
  <si>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</si>
  <si>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</si>
  <si>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</si>
  <si>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</si>
  <si>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</si>
  <si>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</si>
  <si>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</si>
  <si>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</si>
  <si>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</si>
  <si>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</si>
  <si>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</si>
  <si>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</si>
  <si>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</si>
  <si>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</si>
  <si>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</si>
  <si>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</si>
  <si>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</si>
  <si>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</si>
  <si>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</si>
  <si>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</si>
  <si>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</si>
  <si>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</si>
  <si>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</si>
  <si>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</si>
  <si>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</si>
  <si>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</si>
  <si>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</si>
  <si>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</si>
  <si>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</si>
  <si>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</si>
  <si>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</si>
  <si>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</si>
  <si>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</si>
  <si>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</si>
  <si>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</si>
  <si>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</si>
  <si>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</si>
  <si>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</si>
  <si>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</si>
  <si>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</si>
  <si>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</si>
  <si>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</si>
  <si>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</si>
  <si>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</si>
  <si>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</si>
  <si>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</si>
  <si>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</si>
  <si>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</si>
  <si>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</si>
  <si>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</si>
  <si>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</si>
  <si>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</si>
  <si>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</si>
  <si>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</si>
  <si>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</si>
  <si>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</si>
  <si>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</si>
  <si>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</si>
  <si>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</si>
  <si>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</si>
  <si>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</si>
  <si>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</si>
  <si>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</si>
  <si>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</si>
  <si>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</si>
  <si>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</si>
  <si>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</si>
  <si>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</si>
  <si>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</si>
  <si>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</si>
  <si>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</si>
  <si>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</si>
  <si>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</si>
  <si>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</si>
  <si>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</si>
  <si>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</si>
  <si>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</si>
  <si>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</si>
  <si>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</si>
  <si>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</si>
  <si>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</si>
  <si>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</si>
  <si>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</si>
  <si>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</si>
  <si>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</si>
  <si>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</si>
  <si>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</si>
  <si>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</si>
  <si>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</si>
  <si>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</si>
  <si>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</si>
  <si>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</si>
  <si>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</si>
  <si>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</si>
  <si>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</si>
  <si>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</si>
  <si>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</si>
  <si>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</si>
  <si>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</si>
  <si>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</si>
  <si>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</si>
  <si>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</si>
  <si>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</si>
  <si>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</si>
  <si>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</si>
  <si>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</si>
  <si>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</si>
  <si>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</si>
  <si>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</si>
  <si>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</si>
  <si>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</si>
  <si>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</si>
  <si>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</si>
  <si>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</si>
  <si>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</si>
  <si>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</si>
  <si>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</si>
  <si>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</si>
  <si>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</si>
  <si>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</si>
  <si>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</si>
  <si>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</si>
  <si>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</si>
  <si>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</si>
  <si>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</si>
  <si>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</si>
  <si>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</si>
  <si>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</si>
  <si>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</si>
  <si>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</si>
  <si>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</si>
  <si>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</si>
  <si>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</si>
  <si>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</si>
  <si>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</si>
  <si>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</si>
  <si>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</si>
  <si>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</si>
  <si>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</si>
  <si>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</si>
  <si>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</si>
  <si>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</si>
  <si>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</si>
  <si>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</si>
  <si>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</si>
  <si>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</si>
  <si>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</si>
  <si>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</si>
  <si>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</si>
  <si>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</si>
  <si>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</si>
  <si>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</si>
  <si>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</si>
  <si>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</si>
  <si>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</si>
  <si>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</si>
  <si>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</si>
  <si>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</si>
  <si>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</si>
  <si>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</si>
  <si>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</si>
  <si>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</si>
  <si>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</si>
  <si>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</si>
  <si>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</si>
  <si>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</si>
  <si>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</si>
  <si>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</si>
  <si>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</si>
  <si>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</si>
  <si>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</si>
  <si>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</si>
  <si>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</si>
  <si>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</si>
  <si>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</si>
  <si>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</si>
  <si>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</si>
  <si>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</si>
  <si>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</si>
  <si>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</si>
  <si>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</si>
  <si>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</si>
  <si>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</si>
  <si>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</si>
  <si>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</si>
  <si>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</si>
  <si>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</si>
  <si>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</si>
  <si>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</si>
  <si>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</si>
  <si>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</si>
  <si>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</si>
  <si>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</si>
  <si>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</si>
  <si>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</si>
  <si>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</si>
  <si>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</si>
  <si>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</si>
  <si>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</si>
  <si>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</si>
  <si>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</si>
  <si>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</si>
  <si>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</si>
  <si>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</si>
  <si>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</si>
  <si>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</si>
  <si>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</si>
  <si>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</si>
  <si>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</si>
  <si>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</si>
  <si>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</si>
  <si>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</si>
  <si>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</si>
  <si>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</si>
  <si>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</si>
  <si>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</si>
  <si>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</si>
  <si>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</si>
  <si>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</si>
  <si>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</si>
  <si>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</si>
  <si>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</si>
  <si>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</si>
  <si>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</si>
  <si>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</si>
  <si>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</si>
  <si>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</si>
  <si>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</si>
  <si>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</si>
  <si>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</si>
  <si>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</si>
  <si>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</si>
  <si>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</si>
  <si>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</si>
  <si>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</si>
  <si>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</si>
  <si>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</si>
  <si>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</si>
  <si>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</si>
  <si>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</si>
  <si>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</si>
  <si>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</si>
  <si>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</si>
  <si>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</si>
  <si>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</si>
  <si>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</si>
  <si>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</si>
  <si>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</si>
  <si>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</si>
  <si>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</si>
  <si>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</si>
  <si>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</si>
  <si>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</si>
  <si>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</si>
  <si>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</si>
  <si>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</si>
  <si>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</si>
  <si>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</si>
  <si>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</si>
  <si>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</si>
  <si>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</si>
  <si>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</si>
  <si>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</si>
  <si>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</si>
  <si>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</si>
  <si>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</si>
  <si>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</si>
  <si>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</si>
  <si>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</si>
  <si>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</si>
  <si>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</si>
  <si>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</si>
  <si>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</si>
  <si>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</si>
  <si>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</si>
  <si>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</si>
  <si>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</si>
  <si>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</si>
  <si>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</si>
  <si>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</si>
  <si>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</si>
  <si>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</si>
  <si>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</si>
  <si>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</si>
  <si>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</si>
  <si>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</si>
  <si>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</si>
  <si>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</si>
  <si>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</si>
  <si>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</si>
  <si>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</si>
  <si>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</si>
  <si>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</si>
  <si>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</si>
  <si>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</si>
  <si>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</si>
  <si>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</si>
  <si>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</si>
  <si>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</si>
  <si>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</si>
  <si>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</si>
  <si>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</si>
  <si>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</si>
  <si>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</si>
  <si>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</si>
  <si>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</si>
  <si>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</si>
  <si>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</si>
  <si>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</si>
  <si>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</si>
  <si>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</si>
  <si>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</si>
  <si>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</si>
  <si>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</si>
  <si>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</si>
  <si>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</si>
  <si>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</si>
  <si>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</si>
  <si>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</si>
  <si>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</si>
  <si>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</si>
  <si>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</si>
  <si>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</si>
  <si>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</si>
  <si>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</si>
  <si>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</si>
  <si>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</si>
  <si>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</si>
  <si>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</si>
  <si>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</si>
  <si>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</si>
  <si>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</si>
  <si>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</si>
  <si>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</si>
  <si>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</si>
  <si>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</si>
  <si>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</si>
  <si>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</si>
  <si>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</si>
  <si>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</si>
  <si>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</si>
  <si>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</si>
  <si>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</si>
  <si>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</si>
  <si>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</si>
  <si>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</si>
  <si>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</si>
  <si>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</si>
  <si>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</si>
  <si>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</si>
  <si>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</si>
  <si>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</si>
  <si>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</si>
  <si>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</si>
  <si>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</si>
  <si>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</si>
  <si>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</si>
  <si>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</si>
  <si>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</si>
  <si>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</si>
  <si>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</si>
  <si>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</si>
  <si>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</si>
  <si>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</si>
  <si>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</si>
  <si>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</si>
  <si>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</si>
  <si>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</si>
  <si>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</si>
  <si>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</si>
  <si>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</si>
  <si>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</si>
  <si>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</si>
  <si>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</si>
  <si>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</si>
  <si>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</si>
  <si>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</si>
  <si>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</si>
  <si>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</si>
  <si>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</si>
  <si>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</si>
  <si>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</si>
  <si>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</si>
  <si>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</si>
  <si>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</si>
  <si>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</si>
  <si>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</si>
  <si>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</si>
  <si>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</si>
  <si>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</si>
  <si>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</si>
  <si>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</si>
  <si>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</si>
  <si>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</si>
  <si>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</si>
  <si>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</si>
  <si>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</si>
  <si>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</si>
  <si>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</si>
  <si>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</si>
  <si>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</si>
  <si>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</si>
  <si>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</si>
  <si>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</si>
  <si>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</si>
  <si>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</si>
  <si>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</si>
  <si>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</si>
  <si>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</si>
  <si>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</si>
  <si>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</si>
  <si>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</si>
  <si>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</si>
  <si>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</si>
  <si>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</si>
  <si>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</si>
  <si>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</si>
  <si>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</si>
  <si>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</si>
  <si>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</si>
  <si>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</si>
  <si>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</si>
  <si>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</si>
  <si>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</si>
  <si>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</si>
  <si>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</si>
  <si>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</si>
  <si>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</si>
  <si>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</si>
  <si>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</si>
  <si>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</si>
  <si>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</si>
  <si>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</si>
  <si>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</si>
  <si>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</si>
  <si>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</si>
  <si>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</si>
  <si>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</si>
  <si>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</si>
  <si>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</si>
  <si>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</si>
  <si>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</si>
  <si>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</si>
  <si>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</si>
  <si>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</si>
  <si>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</si>
  <si>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</si>
  <si>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</si>
  <si>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</si>
  <si>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</si>
  <si>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</si>
  <si>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</si>
  <si>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</si>
  <si>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</si>
  <si>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</si>
  <si>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</si>
  <si>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</si>
  <si>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</si>
  <si>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</si>
  <si>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</si>
  <si>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</si>
  <si>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</si>
  <si>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</si>
  <si>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</si>
  <si>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</si>
  <si>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</si>
  <si>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</si>
  <si>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</si>
  <si>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</si>
  <si>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</si>
  <si>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</si>
  <si>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</si>
  <si>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</si>
  <si>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</si>
  <si>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</si>
  <si>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</si>
  <si>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</si>
  <si>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</si>
  <si>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</si>
  <si>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</si>
  <si>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</si>
  <si>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</si>
  <si>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</si>
  <si>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</si>
  <si>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</si>
  <si>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</si>
  <si>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</si>
  <si>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</si>
  <si>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</si>
  <si>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</si>
  <si>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</si>
  <si>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</si>
  <si>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</si>
  <si>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</si>
  <si>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</si>
  <si>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</si>
  <si>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</si>
  <si>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</si>
  <si>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</si>
  <si>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</si>
  <si>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</si>
  <si>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</si>
  <si>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</si>
  <si>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</si>
  <si>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</si>
  <si>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</si>
  <si>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</si>
  <si>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</si>
  <si>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</si>
  <si>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</si>
  <si>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</si>
  <si>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</si>
  <si>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</si>
  <si>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</si>
  <si>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</si>
  <si>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</si>
  <si>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</si>
  <si>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</si>
  <si>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</si>
  <si>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</si>
  <si>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</si>
  <si>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</si>
  <si>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</si>
  <si>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</si>
  <si>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</si>
  <si>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</si>
  <si>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</si>
  <si>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</si>
  <si>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</si>
  <si>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</si>
  <si>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</si>
  <si>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</si>
  <si>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</si>
  <si>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</si>
  <si>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</si>
  <si>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</si>
  <si>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</si>
  <si>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</si>
  <si>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</si>
  <si>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</si>
  <si>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</si>
  <si>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</si>
  <si>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</si>
  <si>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</si>
  <si>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</si>
  <si>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</si>
  <si>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Hords of Hel</t>
  </si>
  <si>
    <t>Bim (20115)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</si>
</sst>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4"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sel="34" val="22"/>
</file>

<file path=xl/ctrlProps/ctrlProp38.xml><?xml version="1.0" encoding="utf-8"?>
<formControlPr xmlns="http://schemas.microsoft.com/office/spreadsheetml/2009/9/main" objectType="Drop" dropLines="20" dropStyle="combo" dx="16" fmlaLink="$AJ$8" fmlaRange="$AQ$32:$AQ$87" noThreeD="1" sel="6" val="0"/>
</file>

<file path=xl/ctrlProps/ctrlProp39.xml><?xml version="1.0" encoding="utf-8"?>
<formControlPr xmlns="http://schemas.microsoft.com/office/spreadsheetml/2009/9/main" objectType="Drop" dropLines="20" dropStyle="combo" dx="16" fmlaLink="$AJ$7" fmlaRange="$AQ$32:$AQ$87" noThreeD="1" sel="6" val="0"/>
</file>

<file path=xl/ctrlProps/ctrlProp4.xml><?xml version="1.0" encoding="utf-8"?>
<formControlPr xmlns="http://schemas.microsoft.com/office/spreadsheetml/2009/9/main" objectType="Drop" dropLines="15" dropStyle="combo" dx="16" fmlaLink="$AP$5" fmlaRange="$BT$1:$BT$15" noThreeD="1" sel="4" val="0"/>
</file>

<file path=xl/ctrlProps/ctrlProp40.xml><?xml version="1.0" encoding="utf-8"?>
<formControlPr xmlns="http://schemas.microsoft.com/office/spreadsheetml/2009/9/main" objectType="Drop" dropLines="20" dropStyle="combo" dx="16" fmlaLink="$AJ$6" fmlaRange="$AQ$32:$AQ$87" noThreeD="1" sel="39" val="24"/>
</file>

<file path=xl/ctrlProps/ctrlProp41.xml><?xml version="1.0" encoding="utf-8"?>
<formControlPr xmlns="http://schemas.microsoft.com/office/spreadsheetml/2009/9/main" objectType="Drop" dropLines="20" dropStyle="combo" dx="16" fmlaLink="$AJ$5" fmlaRange="$AQ$32:$AQ$87" noThreeD="1" sel="39" val="36"/>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6"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6"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topLeftCell="A5" zoomScaleNormal="111" workbookViewId="0">
      <selection activeCell="I22" sqref="I22:K2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Necromantic Zombie</v>
      </c>
      <c r="BU2" s="141" t="str">
        <f>HLOOKUP(I$21,BZ$2:CW$16,2,FALSE)</f>
        <v>Necromantic Zombie</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Flesh Golem</v>
      </c>
      <c r="E3" s="9">
        <f t="shared" ref="E3:E18" si="5">IF(D3&lt;&gt;"",IF(X3="Star",VLOOKUP(D3,$AX:$BD,2,FALSE),VLOOKUP(D3,$AX:$BD,2,FALSE)+N3+IF(AJ3=2,1)+IF(AK3=2,1)+IF(AL3=2,1)+IF(AM3=2,1)+IF(AN3=2,1)+IF(AO3=2,1)),"")</f>
        <v>4</v>
      </c>
      <c r="F3" s="10">
        <f t="shared" ref="F3:F18" si="6">IF(D3&lt;&gt;"",IF(X3="Star",VLOOKUP(D3,$AX:$BD,3,FALSE),VLOOKUP(D3,$AX:$BD,3,FALSE)+O3+IF(AJ3=5,1)+IF(AK3=5,1)+IF(AL3=5,1)+IF(AM3=5,1)+IF(AN3=5,1)+IF(AO3=5,1)),"")</f>
        <v>4</v>
      </c>
      <c r="G3" s="11">
        <f t="shared" ref="G3:G18" si="7">IF(D3&lt;&gt;"",IF(X3="Star",VLOOKUP(D3,$AX:$BD,4,FALSE),VLOOKUP(D3,$AX:$BD,4,FALSE)+P3+IF(AJ3=4,1)+IF(AK3=4,1)+IF(AL3=4,1)+IF(AM3=4,1)+IF(AN3=4,1)+IF(AO3=4,1)),"")</f>
        <v>2</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Stand Firm, Regeneration, Thick Skull</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130000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5</v>
      </c>
      <c r="AQ3" s="32">
        <f t="shared" ref="AQ3:AQ18" si="19">VLOOKUP(D3,$AX:$BD,2,FALSE)</f>
        <v>4</v>
      </c>
      <c r="AR3" s="32">
        <f t="shared" ref="AR3:AR18" si="20">VLOOKUP(D3,$AX:$BD,3,FALSE)</f>
        <v>4</v>
      </c>
      <c r="AS3" s="32">
        <f t="shared" ref="AS3:AS18" si="21">VLOOKUP(D3,$AX:$BD,4,FALSE)</f>
        <v>2</v>
      </c>
      <c r="AT3" s="32">
        <f t="shared" ref="AT3:AT18" si="22">VLOOKUP(D3,$AX:$BD,5,FALSE)</f>
        <v>9</v>
      </c>
      <c r="AU3" s="217">
        <f t="shared" ref="AU3:AU18" si="23">IF(L3&lt;&gt;"",0,(IF(D3&lt;&gt;"",VLOOKUP(D3,AX:BD,7,FALSE)+(Z3+T33+U33+V33+W33+X33+Y33)*1000,0)))</f>
        <v>130000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Necromantic Ghoul</v>
      </c>
      <c r="BU3" s="141" t="str">
        <f>HLOOKUP(I$21,BZ$2:CW$16,3,FALSE)</f>
        <v>Necromantic Ghoul</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Flesh Golem</v>
      </c>
      <c r="E4" s="9">
        <f t="shared" si="5"/>
        <v>4</v>
      </c>
      <c r="F4" s="10">
        <f t="shared" si="6"/>
        <v>4</v>
      </c>
      <c r="G4" s="11">
        <f t="shared" si="7"/>
        <v>2</v>
      </c>
      <c r="H4" s="12">
        <f t="shared" si="8"/>
        <v>9</v>
      </c>
      <c r="I4" s="201" t="str">
        <f t="shared" si="9"/>
        <v>Stand Firm, Regeneration, Thick Skull</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130000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5</v>
      </c>
      <c r="AQ4" s="32">
        <f t="shared" si="19"/>
        <v>4</v>
      </c>
      <c r="AR4" s="32">
        <f t="shared" si="20"/>
        <v>4</v>
      </c>
      <c r="AS4" s="32">
        <f t="shared" si="21"/>
        <v>2</v>
      </c>
      <c r="AT4" s="32">
        <f t="shared" si="22"/>
        <v>9</v>
      </c>
      <c r="AU4" s="217">
        <f t="shared" si="23"/>
        <v>130000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Necromantic Wight</v>
      </c>
      <c r="BU4" s="141" t="str">
        <f>HLOOKUP(I$21,BZ$2:CW$16,4,FALSE)</f>
        <v>Necromantic Wight</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Necromantic Wight</v>
      </c>
      <c r="E5" s="9">
        <f t="shared" si="5"/>
        <v>6</v>
      </c>
      <c r="F5" s="10">
        <f t="shared" si="6"/>
        <v>3</v>
      </c>
      <c r="G5" s="11">
        <f t="shared" si="7"/>
        <v>3</v>
      </c>
      <c r="H5" s="12">
        <f t="shared" si="8"/>
        <v>8</v>
      </c>
      <c r="I5" s="201" t="str">
        <f t="shared" si="9"/>
        <v>Regeneration,  Block</v>
      </c>
      <c r="J5" s="282" t="str">
        <f t="shared" si="24"/>
        <v>Guard</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4</v>
      </c>
      <c r="AQ5" s="32">
        <f t="shared" si="19"/>
        <v>6</v>
      </c>
      <c r="AR5" s="32">
        <f t="shared" si="20"/>
        <v>3</v>
      </c>
      <c r="AS5" s="32">
        <f t="shared" si="21"/>
        <v>3</v>
      </c>
      <c r="AT5" s="32">
        <f t="shared" si="22"/>
        <v>8</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Flesh Golem</v>
      </c>
      <c r="BU5" s="141" t="str">
        <f>HLOOKUP(I$21,BZ$2:CW$16,5,FALSE)</f>
        <v>Flesh Golem</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Necromantic Wight</v>
      </c>
      <c r="E6" s="9">
        <f t="shared" si="5"/>
        <v>6</v>
      </c>
      <c r="F6" s="10">
        <f t="shared" si="6"/>
        <v>3</v>
      </c>
      <c r="G6" s="11">
        <f t="shared" si="7"/>
        <v>3</v>
      </c>
      <c r="H6" s="12">
        <f t="shared" si="8"/>
        <v>8</v>
      </c>
      <c r="I6" s="201" t="str">
        <f t="shared" si="9"/>
        <v>Regeneration,  Block</v>
      </c>
      <c r="J6" s="282" t="str">
        <f t="shared" si="24"/>
        <v>Guard</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4</v>
      </c>
      <c r="AQ6" s="32">
        <f t="shared" si="19"/>
        <v>6</v>
      </c>
      <c r="AR6" s="32">
        <f t="shared" si="20"/>
        <v>3</v>
      </c>
      <c r="AS6" s="32">
        <f t="shared" si="21"/>
        <v>3</v>
      </c>
      <c r="AT6" s="32">
        <f t="shared" si="22"/>
        <v>8</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Werewolf</v>
      </c>
      <c r="BU6" s="141" t="str">
        <f>HLOOKUP(I$21,BZ$2:CW$16,6,FALSE)</f>
        <v>Werewolf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Werewolf</v>
      </c>
      <c r="E7" s="9">
        <f t="shared" si="5"/>
        <v>8</v>
      </c>
      <c r="F7" s="10">
        <f t="shared" si="6"/>
        <v>3</v>
      </c>
      <c r="G7" s="11">
        <f t="shared" si="7"/>
        <v>3</v>
      </c>
      <c r="H7" s="12">
        <f t="shared" si="8"/>
        <v>8</v>
      </c>
      <c r="I7" s="201" t="str">
        <f t="shared" si="9"/>
        <v>Frenzy, Claws, Regeneration</v>
      </c>
      <c r="J7" s="282" t="str">
        <f t="shared" si="24"/>
        <v>Block</v>
      </c>
      <c r="K7" s="13" t="str">
        <f t="shared" si="10"/>
        <v/>
      </c>
      <c r="L7" s="116"/>
      <c r="M7" s="116"/>
      <c r="N7" s="117"/>
      <c r="O7" s="118"/>
      <c r="P7" s="119"/>
      <c r="Q7" s="120"/>
      <c r="R7" s="121"/>
      <c r="S7" s="122"/>
      <c r="T7" s="121"/>
      <c r="U7" s="122"/>
      <c r="V7" s="123"/>
      <c r="W7" s="124"/>
      <c r="X7" s="211">
        <f t="shared" si="11"/>
        <v>0</v>
      </c>
      <c r="Y7" s="128">
        <f t="shared" si="12"/>
        <v>140000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6</v>
      </c>
      <c r="AQ7" s="32">
        <f t="shared" si="19"/>
        <v>8</v>
      </c>
      <c r="AR7" s="32">
        <f t="shared" si="20"/>
        <v>3</v>
      </c>
      <c r="AS7" s="32">
        <f t="shared" si="21"/>
        <v>3</v>
      </c>
      <c r="AT7" s="32">
        <f t="shared" si="22"/>
        <v>8</v>
      </c>
      <c r="AU7" s="217">
        <f t="shared" si="23"/>
        <v>140000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*Wilhelm Chaney </v>
      </c>
      <c r="BU7" s="141" t="str">
        <f>HLOOKUP(I$21,BZ$2:CW$16,7,FALSE)</f>
        <v xml:space="preserve">*Wilhelm Chaney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Werewolf</v>
      </c>
      <c r="E8" s="9">
        <f t="shared" si="5"/>
        <v>8</v>
      </c>
      <c r="F8" s="10">
        <f t="shared" si="6"/>
        <v>3</v>
      </c>
      <c r="G8" s="11">
        <f t="shared" si="7"/>
        <v>3</v>
      </c>
      <c r="H8" s="12">
        <f t="shared" si="8"/>
        <v>8</v>
      </c>
      <c r="I8" s="201" t="str">
        <f t="shared" si="9"/>
        <v>Frenzy, Claws, Regeneration</v>
      </c>
      <c r="J8" s="282" t="str">
        <f t="shared" si="24"/>
        <v>Block</v>
      </c>
      <c r="K8" s="13" t="str">
        <f t="shared" si="10"/>
        <v/>
      </c>
      <c r="L8" s="116"/>
      <c r="M8" s="116"/>
      <c r="N8" s="117"/>
      <c r="O8" s="118"/>
      <c r="P8" s="119"/>
      <c r="Q8" s="120"/>
      <c r="R8" s="121"/>
      <c r="S8" s="122"/>
      <c r="T8" s="121"/>
      <c r="U8" s="122"/>
      <c r="V8" s="123"/>
      <c r="W8" s="124"/>
      <c r="X8" s="211">
        <f t="shared" si="11"/>
        <v>0</v>
      </c>
      <c r="Y8" s="128">
        <f t="shared" si="12"/>
        <v>140000</v>
      </c>
      <c r="Z8" s="244"/>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6</v>
      </c>
      <c r="AQ8" s="32">
        <f t="shared" si="19"/>
        <v>8</v>
      </c>
      <c r="AR8" s="32">
        <f t="shared" si="20"/>
        <v>3</v>
      </c>
      <c r="AS8" s="32">
        <f t="shared" si="21"/>
        <v>3</v>
      </c>
      <c r="AT8" s="32">
        <f t="shared" si="22"/>
        <v>8</v>
      </c>
      <c r="AU8" s="217">
        <f t="shared" si="23"/>
        <v>140000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*Ramtut III</v>
      </c>
      <c r="BU8" s="141" t="str">
        <f>HLOOKUP(I$21,BZ$2:CW$16,8,FALSE)</f>
        <v>*Ramtut III</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Necromantic Ghoul</v>
      </c>
      <c r="E9" s="9">
        <f t="shared" si="5"/>
        <v>7</v>
      </c>
      <c r="F9" s="10">
        <f t="shared" si="6"/>
        <v>3</v>
      </c>
      <c r="G9" s="11">
        <f t="shared" si="7"/>
        <v>3</v>
      </c>
      <c r="H9" s="12">
        <f t="shared" si="8"/>
        <v>7</v>
      </c>
      <c r="I9" s="201" t="str">
        <f t="shared" si="9"/>
        <v>Dodge</v>
      </c>
      <c r="J9" s="282" t="str">
        <f t="shared" si="24"/>
        <v>Nerves of Steel</v>
      </c>
      <c r="K9" s="13" t="str">
        <f t="shared" si="10"/>
        <v/>
      </c>
      <c r="L9" s="116"/>
      <c r="M9" s="116"/>
      <c r="N9" s="117"/>
      <c r="O9" s="118"/>
      <c r="P9" s="119"/>
      <c r="Q9" s="120"/>
      <c r="R9" s="121"/>
      <c r="S9" s="122"/>
      <c r="T9" s="121"/>
      <c r="U9" s="122"/>
      <c r="V9" s="123"/>
      <c r="W9" s="124"/>
      <c r="X9" s="211">
        <f t="shared" si="11"/>
        <v>0</v>
      </c>
      <c r="Y9" s="128">
        <f t="shared" si="12"/>
        <v>100000</v>
      </c>
      <c r="Z9" s="244"/>
      <c r="AA9" s="266"/>
      <c r="AB9" s="286" t="str">
        <f t="shared" si="13"/>
        <v>Nerves of Steel</v>
      </c>
      <c r="AC9" s="286" t="str">
        <f t="shared" si="14"/>
        <v/>
      </c>
      <c r="AD9" s="286" t="str">
        <f t="shared" si="15"/>
        <v/>
      </c>
      <c r="AE9" s="286" t="str">
        <f t="shared" si="16"/>
        <v/>
      </c>
      <c r="AF9" s="286" t="str">
        <f t="shared" si="17"/>
        <v/>
      </c>
      <c r="AG9" s="286" t="str">
        <f t="shared" si="18"/>
        <v/>
      </c>
      <c r="AH9" s="302"/>
      <c r="AI9" s="231"/>
      <c r="AJ9" s="283">
        <v>34</v>
      </c>
      <c r="AK9" s="283">
        <v>1</v>
      </c>
      <c r="AL9" s="283">
        <v>1</v>
      </c>
      <c r="AM9" s="283">
        <v>1</v>
      </c>
      <c r="AN9" s="283">
        <v>1</v>
      </c>
      <c r="AO9" s="283">
        <v>1</v>
      </c>
      <c r="AP9" s="37">
        <v>3</v>
      </c>
      <c r="AQ9" s="32">
        <f t="shared" si="19"/>
        <v>7</v>
      </c>
      <c r="AR9" s="32">
        <f t="shared" si="20"/>
        <v>3</v>
      </c>
      <c r="AS9" s="32">
        <f t="shared" si="21"/>
        <v>3</v>
      </c>
      <c r="AT9" s="32">
        <f t="shared" si="22"/>
        <v>7</v>
      </c>
      <c r="AU9" s="217">
        <f t="shared" si="23"/>
        <v>100000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*Count Luthor</v>
      </c>
      <c r="BU9" s="141" t="str">
        <f>HLOOKUP(I$21,BZ$2:CW$16,9,FALSE)</f>
        <v>*Count Luthor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Necromantic Zombie</v>
      </c>
      <c r="E10" s="9">
        <f t="shared" si="5"/>
        <v>4</v>
      </c>
      <c r="F10" s="10">
        <f t="shared" si="6"/>
        <v>3</v>
      </c>
      <c r="G10" s="11">
        <f t="shared" si="7"/>
        <v>2</v>
      </c>
      <c r="H10" s="12">
        <f t="shared" si="8"/>
        <v>8</v>
      </c>
      <c r="I10" s="201" t="str">
        <f t="shared" si="9"/>
        <v>Regeneration</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40000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4</v>
      </c>
      <c r="AR10" s="32">
        <f t="shared" si="20"/>
        <v>3</v>
      </c>
      <c r="AS10" s="32">
        <f t="shared" si="21"/>
        <v>2</v>
      </c>
      <c r="AT10" s="32">
        <f t="shared" si="22"/>
        <v>8</v>
      </c>
      <c r="AU10" s="217">
        <f t="shared" si="23"/>
        <v>40000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*Hack Enslash </v>
      </c>
      <c r="BU10" s="141" t="str">
        <f>HLOOKUP(I$21,BZ$2:CW$16,10,FALSE)</f>
        <v xml:space="preserve">*Hack Enslash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Necromantic Zombie</v>
      </c>
      <c r="E11" s="9">
        <f t="shared" si="5"/>
        <v>4</v>
      </c>
      <c r="F11" s="10">
        <f t="shared" si="6"/>
        <v>3</v>
      </c>
      <c r="G11" s="11">
        <f t="shared" si="7"/>
        <v>2</v>
      </c>
      <c r="H11" s="12">
        <f t="shared" si="8"/>
        <v>8</v>
      </c>
      <c r="I11" s="201" t="str">
        <f t="shared" si="9"/>
        <v>Regeneration</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4</v>
      </c>
      <c r="AR11" s="32">
        <f t="shared" si="20"/>
        <v>3</v>
      </c>
      <c r="AS11" s="32">
        <f t="shared" si="21"/>
        <v>2</v>
      </c>
      <c r="AT11" s="32">
        <f t="shared" si="22"/>
        <v>8</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*Setekh </v>
      </c>
      <c r="BU11" s="141" t="str">
        <f>HLOOKUP(I$21,BZ$2:CW$16,11,FALSE)</f>
        <v xml:space="preserve">*Setekh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Necromantic Zombie</v>
      </c>
      <c r="E12" s="9">
        <f t="shared" si="5"/>
        <v>4</v>
      </c>
      <c r="F12" s="10">
        <f t="shared" si="6"/>
        <v>3</v>
      </c>
      <c r="G12" s="11">
        <f t="shared" si="7"/>
        <v>2</v>
      </c>
      <c r="H12" s="12">
        <f t="shared" si="8"/>
        <v>8</v>
      </c>
      <c r="I12" s="201" t="str">
        <f t="shared" si="9"/>
        <v>Regeneration</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4</v>
      </c>
      <c r="AR12" s="32">
        <f t="shared" si="20"/>
        <v>3</v>
      </c>
      <c r="AS12" s="32">
        <f t="shared" si="21"/>
        <v>2</v>
      </c>
      <c r="AT12" s="32">
        <f t="shared" si="22"/>
        <v>8</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*J Earlice</v>
      </c>
      <c r="BU12" s="141" t="str">
        <f>HLOOKUP(I$21,BZ$2:CW$16,12,FALSE)</f>
        <v>*J Earlice</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Necromantic Zombie</v>
      </c>
      <c r="E13" s="9">
        <f t="shared" si="5"/>
        <v>4</v>
      </c>
      <c r="F13" s="10">
        <f t="shared" si="6"/>
        <v>3</v>
      </c>
      <c r="G13" s="11">
        <f t="shared" si="7"/>
        <v>2</v>
      </c>
      <c r="H13" s="12">
        <f t="shared" si="8"/>
        <v>8</v>
      </c>
      <c r="I13" s="201" t="str">
        <f t="shared" si="9"/>
        <v>Regeneration</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4</v>
      </c>
      <c r="AR13" s="32">
        <f t="shared" si="20"/>
        <v>3</v>
      </c>
      <c r="AS13" s="32">
        <f t="shared" si="21"/>
        <v>2</v>
      </c>
      <c r="AT13" s="32">
        <f t="shared" si="22"/>
        <v>8</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Necromantic Zombie journeyman</v>
      </c>
      <c r="BU13" s="141" t="str">
        <f>HLOOKUP(I$21,BZ$2:CW$16,13,FALSE)</f>
        <v>Necromantic Zombie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Necromantic Zombie</v>
      </c>
      <c r="E14" s="9">
        <f t="shared" si="5"/>
        <v>4</v>
      </c>
      <c r="F14" s="10">
        <f t="shared" si="6"/>
        <v>3</v>
      </c>
      <c r="G14" s="11">
        <f t="shared" si="7"/>
        <v>2</v>
      </c>
      <c r="H14" s="12">
        <f t="shared" si="8"/>
        <v>8</v>
      </c>
      <c r="I14" s="201" t="str">
        <f t="shared" si="9"/>
        <v>Regeneration</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4</v>
      </c>
      <c r="AR14" s="32">
        <f t="shared" si="20"/>
        <v>3</v>
      </c>
      <c r="AS14" s="32">
        <f t="shared" si="21"/>
        <v>2</v>
      </c>
      <c r="AT14" s="32">
        <f t="shared" si="22"/>
        <v>8</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1060000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3</v>
      </c>
      <c r="U20" s="15" t="s">
        <v>16</v>
      </c>
      <c r="V20" s="340">
        <f>IF(I21&lt;&gt;"",VLOOKUP(I21,BN2:BO25,2,FALSE),0)</f>
        <v>70000</v>
      </c>
      <c r="W20" s="340"/>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Necromantic</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14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1270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
      </c>
      <c r="M24" s="343"/>
      <c r="N24" s="343"/>
      <c r="O24" s="343"/>
      <c r="P24" s="343"/>
      <c r="Q24" s="343"/>
      <c r="R24" s="343"/>
      <c r="S24" s="343"/>
      <c r="T24" s="216">
        <v>0</v>
      </c>
      <c r="U24" s="17" t="str">
        <f>IF(I21="Undead","",(IF(I21="Necromantic","",(IF(I21="Khemri","",(IF(I21="Nurgle","","x")))))))</f>
        <v/>
      </c>
      <c r="V24" s="339">
        <f>IF(I21="Undead",-500,(IF(I21="Necromantic",-500,(IF(I21="Khemri",-500,(IF(I21="Nurgle",-500,50000)))))))</f>
        <v>-500</v>
      </c>
      <c r="W24" s="339"/>
      <c r="X24" s="18" t="str">
        <f>IF(I21="Undead","",(IF(I21="Necromantic","",(IF(I21="Khemri","",(IF(I21="Nurgle",""," gp")))))))</f>
        <v/>
      </c>
      <c r="Y24" s="131" t="str">
        <f>IF(I21="Undead","0,0",(IF(I21="Necromantic","0,0",IF(I21="Khemri","0,0",IF(I21="Nurgle","0,0",IF(T24&gt;0,50000,0))))))</f>
        <v>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210000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30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Bim Åkesson Schär</cp:lastModifiedBy>
  <cp:lastPrinted>2008-07-09T10:49:50Z</cp:lastPrinted>
  <dcterms:created xsi:type="dcterms:W3CDTF">2001-02-12T07:17:33Z</dcterms:created>
  <dcterms:modified xsi:type="dcterms:W3CDTF">2016-10-08T19:57:47Z</dcterms:modified>
</cp:coreProperties>
</file>