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Player One\Desktop\"/>
    </mc:Choice>
  </mc:AlternateContent>
  <bookViews>
    <workbookView xWindow="0" yWindow="0" windowWidth="23040" windowHeight="9084"/>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H8" i="2"/>
  <c r="J8" i="2"/>
  <c r="AA8" i="2"/>
  <c r="AB8" i="2"/>
  <c r="AC8" i="2"/>
  <c r="H9" i="2"/>
  <c r="J9" i="2"/>
  <c r="AA9" i="2"/>
  <c r="AB9" i="2"/>
  <c r="AC9" i="2"/>
  <c r="H10" i="2"/>
  <c r="J10" i="2"/>
  <c r="AA10" i="2"/>
  <c r="AB10" i="2"/>
  <c r="AC10" i="2"/>
  <c r="H11" i="2"/>
  <c r="J11" i="2"/>
  <c r="AA11" i="2"/>
  <c r="AB11" i="2"/>
  <c r="AC11" i="2"/>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AB22" i="2"/>
  <c r="AC22" i="2"/>
  <c r="H23" i="2"/>
  <c r="J23" i="2"/>
  <c r="AA23" i="2"/>
  <c r="AB23" i="2"/>
  <c r="AC23" i="2"/>
  <c r="H24" i="2"/>
  <c r="J24" i="2"/>
  <c r="AA24" i="2"/>
  <c r="AB24" i="2"/>
  <c r="AC24" i="2"/>
  <c r="H25" i="2"/>
  <c r="J25" i="2"/>
  <c r="AA25" i="2"/>
  <c r="AB25" i="2"/>
  <c r="AC25" i="2"/>
  <c r="H26" i="2"/>
  <c r="J26" i="2"/>
  <c r="AA26" i="2"/>
  <c r="B26" i="2" s="1"/>
  <c r="AB26" i="2"/>
  <c r="AC26" i="2"/>
  <c r="H27" i="2"/>
  <c r="J27" i="2"/>
  <c r="AA27" i="2"/>
  <c r="B27" i="2" s="1"/>
  <c r="AB27" i="2"/>
  <c r="AC27" i="2"/>
  <c r="H28" i="2"/>
  <c r="J28" i="2"/>
  <c r="AA28" i="2"/>
  <c r="AB28" i="2"/>
  <c r="AC28" i="2"/>
  <c r="H29" i="2"/>
  <c r="J29" i="2"/>
  <c r="AA29" i="2"/>
  <c r="AB29" i="2"/>
  <c r="AC29" i="2"/>
  <c r="H30" i="2"/>
  <c r="J30" i="2"/>
  <c r="AA30" i="2"/>
  <c r="AB30" i="2"/>
  <c r="AC30" i="2"/>
  <c r="H31" i="2"/>
  <c r="J31" i="2"/>
  <c r="AA31" i="2"/>
  <c r="AB31" i="2"/>
  <c r="B31" i="2"/>
  <c r="AC31" i="2"/>
  <c r="H32" i="2"/>
  <c r="J32" i="2"/>
  <c r="AA32" i="2"/>
  <c r="AB32" i="2"/>
  <c r="AC32" i="2"/>
  <c r="H33" i="2"/>
  <c r="J33" i="2"/>
  <c r="AA33" i="2"/>
  <c r="AB33" i="2"/>
  <c r="AC33" i="2"/>
  <c r="H34" i="2"/>
  <c r="J34" i="2"/>
  <c r="AA34" i="2"/>
  <c r="AB34" i="2"/>
  <c r="AC34" i="2"/>
  <c r="H35" i="2"/>
  <c r="J35" i="2"/>
  <c r="AA35" i="2"/>
  <c r="AB35" i="2"/>
  <c r="B35" i="2"/>
  <c r="AC35" i="2"/>
  <c r="H36" i="2"/>
  <c r="J36" i="2"/>
  <c r="AA36" i="2"/>
  <c r="AB36" i="2"/>
  <c r="AC36" i="2"/>
  <c r="H37" i="2"/>
  <c r="J37" i="2"/>
  <c r="AA37" i="2"/>
  <c r="AB37" i="2"/>
  <c r="AC37" i="2"/>
  <c r="H38" i="2"/>
  <c r="J38" i="2"/>
  <c r="AA38" i="2"/>
  <c r="AB38" i="2"/>
  <c r="AC38" i="2"/>
  <c r="H39" i="2"/>
  <c r="J39" i="2"/>
  <c r="AA39" i="2"/>
  <c r="AB39" i="2"/>
  <c r="AC39" i="2"/>
  <c r="H40" i="2"/>
  <c r="J40" i="2"/>
  <c r="AA40" i="2"/>
  <c r="B40" i="2" s="1"/>
  <c r="AB40" i="2"/>
  <c r="AC40" i="2"/>
  <c r="H41" i="2"/>
  <c r="J41" i="2"/>
  <c r="AA41" i="2"/>
  <c r="B41" i="2" s="1"/>
  <c r="AB41" i="2"/>
  <c r="AC41" i="2"/>
  <c r="H42" i="2"/>
  <c r="J42" i="2"/>
  <c r="AA42" i="2"/>
  <c r="AB42" i="2"/>
  <c r="AC42" i="2"/>
  <c r="H43" i="2"/>
  <c r="J43" i="2"/>
  <c r="AA43" i="2"/>
  <c r="AB43" i="2"/>
  <c r="AC43" i="2"/>
  <c r="H44" i="2"/>
  <c r="J44" i="2"/>
  <c r="AA44" i="2"/>
  <c r="AB44" i="2"/>
  <c r="AC44" i="2"/>
  <c r="H45" i="2"/>
  <c r="J45" i="2"/>
  <c r="AA45" i="2"/>
  <c r="AB45" i="2"/>
  <c r="AC45" i="2"/>
  <c r="H46" i="2"/>
  <c r="J46" i="2"/>
  <c r="AA46" i="2"/>
  <c r="AB46" i="2"/>
  <c r="AC46" i="2"/>
  <c r="H47" i="2"/>
  <c r="J47" i="2"/>
  <c r="AA47" i="2"/>
  <c r="AB47" i="2"/>
  <c r="B47" i="2"/>
  <c r="AC47" i="2"/>
  <c r="H48" i="2"/>
  <c r="J48" i="2"/>
  <c r="AA48" i="2"/>
  <c r="AB48" i="2"/>
  <c r="AC48" i="2"/>
  <c r="H49" i="2"/>
  <c r="J49" i="2"/>
  <c r="AA49" i="2"/>
  <c r="AB49" i="2"/>
  <c r="B49" i="2"/>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AC55" i="2"/>
  <c r="H56" i="2"/>
  <c r="J56" i="2"/>
  <c r="AA56" i="2"/>
  <c r="AB56" i="2"/>
  <c r="AC56" i="2"/>
  <c r="H57" i="2"/>
  <c r="J57" i="2"/>
  <c r="AA57" i="2"/>
  <c r="B57" i="2" s="1"/>
  <c r="AB57" i="2"/>
  <c r="AC57" i="2"/>
  <c r="H58" i="2"/>
  <c r="J58" i="2"/>
  <c r="AA58" i="2"/>
  <c r="B58" i="2" s="1"/>
  <c r="AB58" i="2"/>
  <c r="AC58" i="2"/>
  <c r="H59" i="2"/>
  <c r="J59" i="2"/>
  <c r="AA59" i="2"/>
  <c r="AB59" i="2"/>
  <c r="AC59" i="2"/>
  <c r="H60" i="2"/>
  <c r="J60" i="2"/>
  <c r="AA60" i="2"/>
  <c r="AB60" i="2"/>
  <c r="AC60" i="2"/>
  <c r="H61" i="2"/>
  <c r="J61" i="2"/>
  <c r="AA61" i="2"/>
  <c r="AB61" i="2"/>
  <c r="AC61" i="2"/>
  <c r="H62" i="2"/>
  <c r="J62" i="2"/>
  <c r="AA62" i="2"/>
  <c r="AB62" i="2"/>
  <c r="AC62" i="2"/>
  <c r="H63" i="2"/>
  <c r="J63" i="2"/>
  <c r="AA63" i="2"/>
  <c r="AB63" i="2"/>
  <c r="B63" i="2"/>
  <c r="AC63" i="2"/>
  <c r="H64" i="2"/>
  <c r="J64" i="2"/>
  <c r="AA64" i="2"/>
  <c r="AB64" i="2"/>
  <c r="AC64" i="2"/>
  <c r="H65" i="2"/>
  <c r="J65" i="2"/>
  <c r="AA65" i="2"/>
  <c r="AB65" i="2"/>
  <c r="B65" i="2"/>
  <c r="AC65" i="2"/>
  <c r="H66" i="2"/>
  <c r="J66" i="2"/>
  <c r="AA66" i="2"/>
  <c r="AB66" i="2"/>
  <c r="AC66" i="2"/>
  <c r="H67" i="2"/>
  <c r="J67" i="2"/>
  <c r="AA67" i="2"/>
  <c r="AB67" i="2"/>
  <c r="B67" i="2" s="1"/>
  <c r="AC67" i="2"/>
  <c r="H68" i="2"/>
  <c r="J68" i="2"/>
  <c r="AA68" i="2"/>
  <c r="AB68" i="2"/>
  <c r="AC68" i="2"/>
  <c r="H69" i="2"/>
  <c r="J69" i="2"/>
  <c r="AA69" i="2"/>
  <c r="AB69" i="2"/>
  <c r="B69" i="2" s="1"/>
  <c r="AC69" i="2"/>
  <c r="H70" i="2"/>
  <c r="J70" i="2"/>
  <c r="AA70" i="2"/>
  <c r="AB70" i="2"/>
  <c r="AC70" i="2"/>
  <c r="H71" i="2"/>
  <c r="J71" i="2"/>
  <c r="AA71" i="2"/>
  <c r="AB71" i="2"/>
  <c r="AC71" i="2"/>
  <c r="H72" i="2"/>
  <c r="J72" i="2"/>
  <c r="AA72" i="2"/>
  <c r="AB72" i="2"/>
  <c r="AC72" i="2"/>
  <c r="H73" i="2"/>
  <c r="J73" i="2"/>
  <c r="AA73" i="2"/>
  <c r="AB73" i="2"/>
  <c r="AC73" i="2"/>
  <c r="H74" i="2"/>
  <c r="J74" i="2"/>
  <c r="AA74" i="2"/>
  <c r="B74" i="2" s="1"/>
  <c r="AB74" i="2"/>
  <c r="AC74" i="2"/>
  <c r="H75" i="2"/>
  <c r="J75" i="2"/>
  <c r="AA75" i="2"/>
  <c r="B75" i="2" s="1"/>
  <c r="AB75" i="2"/>
  <c r="AC75" i="2"/>
  <c r="H76" i="2"/>
  <c r="J76" i="2"/>
  <c r="AA76" i="2"/>
  <c r="AB76" i="2"/>
  <c r="AC76" i="2"/>
  <c r="H77" i="2"/>
  <c r="J77" i="2"/>
  <c r="AA77" i="2"/>
  <c r="AB77" i="2"/>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s="1"/>
  <c r="AC83" i="2"/>
  <c r="H84" i="2"/>
  <c r="J84" i="2"/>
  <c r="AA84" i="2"/>
  <c r="AB84" i="2"/>
  <c r="AC84" i="2"/>
  <c r="H85" i="2"/>
  <c r="J85" i="2"/>
  <c r="AA85" i="2"/>
  <c r="AB85" i="2"/>
  <c r="B85" i="2" s="1"/>
  <c r="AC85" i="2"/>
  <c r="H86" i="2"/>
  <c r="J86" i="2"/>
  <c r="AA86" i="2"/>
  <c r="AB86" i="2"/>
  <c r="AC86" i="2"/>
  <c r="H87" i="2"/>
  <c r="J87" i="2"/>
  <c r="AA87" i="2"/>
  <c r="AB87" i="2"/>
  <c r="AC87" i="2"/>
  <c r="H88" i="2"/>
  <c r="J88" i="2"/>
  <c r="AA88" i="2"/>
  <c r="AB88" i="2"/>
  <c r="AC88" i="2"/>
  <c r="H89" i="2"/>
  <c r="J89" i="2"/>
  <c r="AA89" i="2"/>
  <c r="AB89" i="2"/>
  <c r="AC89" i="2"/>
  <c r="H90" i="2"/>
  <c r="J90" i="2"/>
  <c r="AA90" i="2"/>
  <c r="AB90" i="2"/>
  <c r="AC90" i="2"/>
  <c r="H91" i="2"/>
  <c r="J91" i="2"/>
  <c r="AA91" i="2"/>
  <c r="B91" i="2" s="1"/>
  <c r="AB91" i="2"/>
  <c r="AC91" i="2"/>
  <c r="H92" i="2"/>
  <c r="J92" i="2"/>
  <c r="AA92" i="2"/>
  <c r="AB92" i="2"/>
  <c r="AC92" i="2"/>
  <c r="H93" i="2"/>
  <c r="J93" i="2"/>
  <c r="AA93" i="2"/>
  <c r="AB93" i="2"/>
  <c r="AC93" i="2"/>
  <c r="H94" i="2"/>
  <c r="J94" i="2"/>
  <c r="AA94" i="2"/>
  <c r="AB94" i="2"/>
  <c r="AC94" i="2"/>
  <c r="H95" i="2"/>
  <c r="J95" i="2"/>
  <c r="AA95" i="2"/>
  <c r="AB95" i="2"/>
  <c r="B95" i="2" s="1"/>
  <c r="AC95" i="2"/>
  <c r="H96" i="2"/>
  <c r="J96" i="2"/>
  <c r="AA96" i="2"/>
  <c r="AB96" i="2"/>
  <c r="AC96" i="2"/>
  <c r="H97" i="2"/>
  <c r="J97" i="2"/>
  <c r="AA97" i="2"/>
  <c r="AB97" i="2"/>
  <c r="B97" i="2" s="1"/>
  <c r="AC97" i="2"/>
  <c r="H98" i="2"/>
  <c r="J98" i="2"/>
  <c r="AA98" i="2"/>
  <c r="AB98" i="2"/>
  <c r="AC98" i="2"/>
  <c r="H99" i="2"/>
  <c r="J99" i="2"/>
  <c r="AA99" i="2"/>
  <c r="B99" i="2" s="1"/>
  <c r="AB99" i="2"/>
  <c r="AC99" i="2"/>
  <c r="H100" i="2"/>
  <c r="J100" i="2"/>
  <c r="AA100" i="2"/>
  <c r="AB100" i="2"/>
  <c r="AC100" i="2"/>
  <c r="H101" i="2"/>
  <c r="J101" i="2"/>
  <c r="AA101" i="2"/>
  <c r="AB101" i="2"/>
  <c r="AC101" i="2"/>
  <c r="H102" i="2"/>
  <c r="J102" i="2"/>
  <c r="AA102" i="2"/>
  <c r="AB102" i="2"/>
  <c r="AC102" i="2"/>
  <c r="H103" i="2"/>
  <c r="J103" i="2"/>
  <c r="AA103" i="2"/>
  <c r="AB103" i="2"/>
  <c r="AC103" i="2"/>
  <c r="H104" i="2"/>
  <c r="J104" i="2"/>
  <c r="AA104" i="2"/>
  <c r="AB104" i="2"/>
  <c r="AC104" i="2"/>
  <c r="H105" i="2"/>
  <c r="J105" i="2"/>
  <c r="AA105" i="2"/>
  <c r="AB105" i="2"/>
  <c r="AC105" i="2"/>
  <c r="H106" i="2"/>
  <c r="J106" i="2"/>
  <c r="AA106" i="2"/>
  <c r="AB106" i="2"/>
  <c r="AC106" i="2"/>
  <c r="H107" i="2"/>
  <c r="J107" i="2"/>
  <c r="AA107" i="2"/>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AC117" i="2"/>
  <c r="H118" i="2"/>
  <c r="J118" i="2"/>
  <c r="AA118" i="2"/>
  <c r="AB118" i="2"/>
  <c r="AC118" i="2"/>
  <c r="H119" i="2"/>
  <c r="J119" i="2"/>
  <c r="AA119" i="2"/>
  <c r="AB119" i="2"/>
  <c r="AC119" i="2"/>
  <c r="H120" i="2"/>
  <c r="J120" i="2"/>
  <c r="AA120" i="2"/>
  <c r="AB120" i="2"/>
  <c r="AC120" i="2"/>
  <c r="H121" i="2"/>
  <c r="J121" i="2"/>
  <c r="AA121" i="2"/>
  <c r="AB121" i="2"/>
  <c r="AC121" i="2"/>
  <c r="H122" i="2"/>
  <c r="J122" i="2"/>
  <c r="AA122" i="2"/>
  <c r="AB122" i="2"/>
  <c r="AC122" i="2"/>
  <c r="H123" i="2"/>
  <c r="J123" i="2"/>
  <c r="AA123" i="2"/>
  <c r="AB123" i="2"/>
  <c r="AC123" i="2"/>
  <c r="H124" i="2"/>
  <c r="J124" i="2"/>
  <c r="AA124" i="2"/>
  <c r="AB124" i="2"/>
  <c r="AC124" i="2"/>
  <c r="H125" i="2"/>
  <c r="J125" i="2"/>
  <c r="AA125" i="2"/>
  <c r="B125" i="2" s="1"/>
  <c r="AB125" i="2"/>
  <c r="AC125" i="2"/>
  <c r="H126" i="2"/>
  <c r="J126" i="2"/>
  <c r="AA126" i="2"/>
  <c r="AB126" i="2"/>
  <c r="AC126" i="2"/>
  <c r="H127" i="2"/>
  <c r="J127" i="2"/>
  <c r="AA127" i="2"/>
  <c r="B127" i="2" s="1"/>
  <c r="AB127" i="2"/>
  <c r="AC127" i="2"/>
  <c r="H128" i="2"/>
  <c r="J128" i="2"/>
  <c r="AA128" i="2"/>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AC133" i="2"/>
  <c r="H134" i="2"/>
  <c r="J134" i="2"/>
  <c r="AA134" i="2"/>
  <c r="AB134" i="2"/>
  <c r="AC134" i="2"/>
  <c r="H135" i="2"/>
  <c r="J135" i="2"/>
  <c r="AA135" i="2"/>
  <c r="B135" i="2" s="1"/>
  <c r="AB135" i="2"/>
  <c r="AC135" i="2"/>
  <c r="H136" i="2"/>
  <c r="J136" i="2"/>
  <c r="AA136" i="2"/>
  <c r="AB136" i="2"/>
  <c r="AC136" i="2"/>
  <c r="H137" i="2"/>
  <c r="J137" i="2"/>
  <c r="AA137" i="2"/>
  <c r="AB137" i="2"/>
  <c r="AC137" i="2"/>
  <c r="H138" i="2"/>
  <c r="J138" i="2"/>
  <c r="AA138" i="2"/>
  <c r="AB138" i="2"/>
  <c r="AC138" i="2"/>
  <c r="H139" i="2"/>
  <c r="J139" i="2"/>
  <c r="AA139" i="2"/>
  <c r="AB139" i="2"/>
  <c r="AC139" i="2"/>
  <c r="H140" i="2"/>
  <c r="J140" i="2"/>
  <c r="AA140" i="2"/>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B145" i="2" s="1"/>
  <c r="AB145" i="2"/>
  <c r="AC145" i="2"/>
  <c r="H146" i="2"/>
  <c r="J146" i="2"/>
  <c r="AA146" i="2"/>
  <c r="AB146" i="2"/>
  <c r="AC146" i="2"/>
  <c r="H147" i="2"/>
  <c r="J147" i="2"/>
  <c r="AA147" i="2"/>
  <c r="AB147" i="2"/>
  <c r="B147" i="2"/>
  <c r="AC147" i="2"/>
  <c r="H148" i="2"/>
  <c r="J148" i="2"/>
  <c r="AA148" i="2"/>
  <c r="AB148" i="2"/>
  <c r="AC148" i="2"/>
  <c r="H149" i="2"/>
  <c r="J149" i="2"/>
  <c r="AA149" i="2"/>
  <c r="AB149" i="2"/>
  <c r="AC149" i="2"/>
  <c r="H150" i="2"/>
  <c r="J150" i="2"/>
  <c r="AA150" i="2"/>
  <c r="AB150" i="2"/>
  <c r="AC150" i="2"/>
  <c r="H151" i="2"/>
  <c r="J151" i="2"/>
  <c r="AA151" i="2"/>
  <c r="B151" i="2" s="1"/>
  <c r="AB151" i="2"/>
  <c r="AC151" i="2"/>
  <c r="H152" i="2"/>
  <c r="J152" i="2"/>
  <c r="AA152" i="2"/>
  <c r="B152" i="2" s="1"/>
  <c r="AB152" i="2"/>
  <c r="AC152" i="2"/>
  <c r="H153" i="2"/>
  <c r="J153" i="2"/>
  <c r="AA153" i="2"/>
  <c r="AB153" i="2"/>
  <c r="AC153" i="2"/>
  <c r="H154" i="2"/>
  <c r="J154" i="2"/>
  <c r="AA154" i="2"/>
  <c r="AB154" i="2"/>
  <c r="AC154" i="2"/>
  <c r="H155" i="2"/>
  <c r="J155" i="2"/>
  <c r="AA155" i="2"/>
  <c r="AB155" i="2"/>
  <c r="AC155" i="2"/>
  <c r="H156" i="2"/>
  <c r="J156" i="2"/>
  <c r="AA156" i="2"/>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AB162" i="2"/>
  <c r="AC162" i="2"/>
  <c r="H163" i="2"/>
  <c r="J163" i="2"/>
  <c r="AA163" i="2"/>
  <c r="AB163" i="2"/>
  <c r="B163" i="2"/>
  <c r="AC163" i="2"/>
  <c r="H164" i="2"/>
  <c r="J164" i="2"/>
  <c r="AA164" i="2"/>
  <c r="AB164" i="2"/>
  <c r="AC164" i="2"/>
  <c r="H165" i="2"/>
  <c r="J165" i="2"/>
  <c r="AA165" i="2"/>
  <c r="AB165" i="2"/>
  <c r="AC165" i="2"/>
  <c r="H166" i="2"/>
  <c r="J166" i="2"/>
  <c r="AA166" i="2"/>
  <c r="AB166" i="2"/>
  <c r="AC166" i="2"/>
  <c r="H167" i="2"/>
  <c r="J167" i="2"/>
  <c r="AA167" i="2"/>
  <c r="AB167" i="2"/>
  <c r="AC167" i="2"/>
  <c r="H168" i="2"/>
  <c r="J168" i="2"/>
  <c r="AA168" i="2"/>
  <c r="B168" i="2" s="1"/>
  <c r="AB168" i="2"/>
  <c r="AC168" i="2"/>
  <c r="H169" i="2"/>
  <c r="J169" i="2"/>
  <c r="AA169" i="2"/>
  <c r="B169" i="2" s="1"/>
  <c r="AB169" i="2"/>
  <c r="AC169" i="2"/>
  <c r="H170" i="2"/>
  <c r="J170" i="2"/>
  <c r="AA170" i="2"/>
  <c r="AB170" i="2"/>
  <c r="AC170" i="2"/>
  <c r="H171" i="2"/>
  <c r="J171" i="2"/>
  <c r="AA171" i="2"/>
  <c r="AB171" i="2"/>
  <c r="AC171" i="2"/>
  <c r="H172" i="2"/>
  <c r="J172" i="2"/>
  <c r="AA172" i="2"/>
  <c r="AB172" i="2"/>
  <c r="AC172" i="2"/>
  <c r="H173" i="2"/>
  <c r="J173" i="2"/>
  <c r="AA173" i="2"/>
  <c r="B173" i="2" s="1"/>
  <c r="AB173" i="2"/>
  <c r="AC173" i="2"/>
  <c r="H174" i="2"/>
  <c r="J174" i="2"/>
  <c r="AA174" i="2"/>
  <c r="AB174" i="2"/>
  <c r="AC174" i="2"/>
  <c r="H175" i="2"/>
  <c r="J175" i="2"/>
  <c r="AA175" i="2"/>
  <c r="AB175" i="2"/>
  <c r="B175" i="2"/>
  <c r="AC175" i="2"/>
  <c r="H176" i="2"/>
  <c r="J176" i="2"/>
  <c r="AA176" i="2"/>
  <c r="AB176" i="2"/>
  <c r="AC176" i="2"/>
  <c r="H177" i="2"/>
  <c r="J177" i="2"/>
  <c r="AA177" i="2"/>
  <c r="AB177" i="2"/>
  <c r="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AB182" i="2"/>
  <c r="AC182" i="2"/>
  <c r="H183" i="2"/>
  <c r="J183" i="2"/>
  <c r="AA183" i="2"/>
  <c r="AB183" i="2"/>
  <c r="AC183" i="2"/>
  <c r="H184" i="2"/>
  <c r="J184" i="2"/>
  <c r="AA184" i="2"/>
  <c r="AB184" i="2"/>
  <c r="AC184" i="2"/>
  <c r="H185" i="2"/>
  <c r="J185" i="2"/>
  <c r="AA185" i="2"/>
  <c r="B185" i="2" s="1"/>
  <c r="AB185" i="2"/>
  <c r="AC185" i="2"/>
  <c r="H186" i="2"/>
  <c r="J186" i="2"/>
  <c r="AA186" i="2"/>
  <c r="B186" i="2" s="1"/>
  <c r="AB186" i="2"/>
  <c r="AC186" i="2"/>
  <c r="H187" i="2"/>
  <c r="J187" i="2"/>
  <c r="AA187" i="2"/>
  <c r="AB187" i="2"/>
  <c r="AC187" i="2"/>
  <c r="H188" i="2"/>
  <c r="J188" i="2"/>
  <c r="AA188" i="2"/>
  <c r="AB188" i="2"/>
  <c r="AC188" i="2"/>
  <c r="H189" i="2"/>
  <c r="J189" i="2"/>
  <c r="AA189" i="2"/>
  <c r="AB189" i="2"/>
  <c r="AC189" i="2"/>
  <c r="H190" i="2"/>
  <c r="J190" i="2"/>
  <c r="AA190" i="2"/>
  <c r="AB190" i="2"/>
  <c r="AC190" i="2"/>
  <c r="H191" i="2"/>
  <c r="J191" i="2"/>
  <c r="AA191" i="2"/>
  <c r="AB191" i="2"/>
  <c r="B191" i="2"/>
  <c r="AC191" i="2"/>
  <c r="H192" i="2"/>
  <c r="J192" i="2"/>
  <c r="AA192" i="2"/>
  <c r="AB192" i="2"/>
  <c r="AC192" i="2"/>
  <c r="H193" i="2"/>
  <c r="J193" i="2"/>
  <c r="AA193" i="2"/>
  <c r="B193" i="2" s="1"/>
  <c r="AB193" i="2"/>
  <c r="AC193" i="2"/>
  <c r="H194" i="2"/>
  <c r="J194" i="2"/>
  <c r="AA194" i="2"/>
  <c r="AB194" i="2"/>
  <c r="AC194" i="2"/>
  <c r="H195" i="2"/>
  <c r="J195" i="2"/>
  <c r="AA195" i="2"/>
  <c r="AB195" i="2"/>
  <c r="B195" i="2" s="1"/>
  <c r="AC195" i="2"/>
  <c r="H196" i="2"/>
  <c r="J196" i="2"/>
  <c r="AA196" i="2"/>
  <c r="AB196" i="2"/>
  <c r="AC196" i="2"/>
  <c r="H197" i="2"/>
  <c r="J197" i="2"/>
  <c r="AA197" i="2"/>
  <c r="AB197" i="2"/>
  <c r="B197" i="2" s="1"/>
  <c r="AC197" i="2"/>
  <c r="H198" i="2"/>
  <c r="J198" i="2"/>
  <c r="AA198" i="2"/>
  <c r="AB198" i="2"/>
  <c r="AC198" i="2"/>
  <c r="H199" i="2"/>
  <c r="J199" i="2"/>
  <c r="AA199" i="2"/>
  <c r="B199" i="2" s="1"/>
  <c r="AB199" i="2"/>
  <c r="AC199" i="2"/>
  <c r="H200" i="2"/>
  <c r="J200" i="2"/>
  <c r="AA200" i="2"/>
  <c r="AB200" i="2"/>
  <c r="AC200" i="2"/>
  <c r="H201" i="2"/>
  <c r="J201" i="2"/>
  <c r="AA201" i="2"/>
  <c r="AB201" i="2"/>
  <c r="AC201" i="2"/>
  <c r="H202" i="2"/>
  <c r="J202" i="2"/>
  <c r="AA202" i="2"/>
  <c r="B202" i="2" s="1"/>
  <c r="AB202" i="2"/>
  <c r="AC202" i="2"/>
  <c r="H203" i="2"/>
  <c r="J203" i="2"/>
  <c r="AA203" i="2"/>
  <c r="B203" i="2" s="1"/>
  <c r="AB203" i="2"/>
  <c r="AC203" i="2"/>
  <c r="H204" i="2"/>
  <c r="J204" i="2"/>
  <c r="AA204" i="2"/>
  <c r="AB204" i="2"/>
  <c r="AC204" i="2"/>
  <c r="H205" i="2"/>
  <c r="J205" i="2"/>
  <c r="AA205" i="2"/>
  <c r="AB205" i="2"/>
  <c r="AC205" i="2"/>
  <c r="H206" i="2"/>
  <c r="J206" i="2"/>
  <c r="AA206" i="2"/>
  <c r="AB206" i="2"/>
  <c r="AC206" i="2"/>
  <c r="AB3" i="4"/>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AB5"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T16" i="4"/>
  <c r="I16" i="4"/>
  <c r="F16" i="4"/>
  <c r="AQ16" i="4"/>
  <c r="AU16" i="4"/>
  <c r="H16" i="4"/>
  <c r="E16" i="4"/>
  <c r="G16" i="4"/>
  <c r="B201" i="2" l="1"/>
  <c r="B184" i="2"/>
  <c r="B167" i="2"/>
  <c r="B141" i="2"/>
  <c r="B107" i="2"/>
  <c r="B90" i="2"/>
  <c r="B73" i="2"/>
  <c r="B56" i="2"/>
  <c r="B39" i="2"/>
  <c r="B25" i="2"/>
  <c r="B11" i="2"/>
  <c r="B187" i="2"/>
  <c r="B170" i="2"/>
  <c r="B165" i="2"/>
  <c r="B153" i="2"/>
  <c r="B136" i="2"/>
  <c r="B119" i="2"/>
  <c r="B93" i="2"/>
  <c r="B59" i="2"/>
  <c r="B42" i="2"/>
  <c r="B37" i="2"/>
  <c r="B20" i="2"/>
  <c r="B17" i="2"/>
  <c r="X16" i="4"/>
  <c r="K16" i="4" s="1"/>
  <c r="B139" i="2"/>
  <c r="B122" i="2"/>
  <c r="B117" i="2"/>
  <c r="B105" i="2"/>
  <c r="B88" i="2"/>
  <c r="B71" i="2"/>
  <c r="B45" i="2"/>
  <c r="B23" i="2"/>
  <c r="B205" i="2"/>
  <c r="B171" i="2"/>
  <c r="B154" i="2"/>
  <c r="B149" i="2"/>
  <c r="B137" i="2"/>
  <c r="B120" i="2"/>
  <c r="B103" i="2"/>
  <c r="B77" i="2"/>
  <c r="B43" i="2"/>
  <c r="B29" i="2"/>
  <c r="B7" i="2"/>
  <c r="B200" i="2"/>
  <c r="B183" i="2"/>
  <c r="B157" i="2"/>
  <c r="B123" i="2"/>
  <c r="B106" i="2"/>
  <c r="B101" i="2"/>
  <c r="B89" i="2"/>
  <c r="B72" i="2"/>
  <c r="B55" i="2"/>
  <c r="B24" i="2"/>
  <c r="B10" i="2"/>
  <c r="AB4" i="4"/>
  <c r="Y24" i="4"/>
  <c r="A2" i="2"/>
  <c r="B189" i="2"/>
  <c r="B155" i="2"/>
  <c r="B138" i="2"/>
  <c r="B133" i="2"/>
  <c r="B121" i="2"/>
  <c r="B104" i="2"/>
  <c r="B87" i="2"/>
  <c r="B61" i="2"/>
  <c r="B36" i="2"/>
  <c r="B33" i="2"/>
  <c r="B8" i="2"/>
  <c r="J3" i="4"/>
  <c r="B194" i="2"/>
  <c r="B178" i="2"/>
  <c r="B162" i="2"/>
  <c r="B146" i="2"/>
  <c r="B130" i="2"/>
  <c r="B114" i="2"/>
  <c r="B98" i="2"/>
  <c r="B82" i="2"/>
  <c r="B66" i="2"/>
  <c r="B50" i="2"/>
  <c r="B34" i="2"/>
  <c r="B18" i="2"/>
  <c r="H2" i="2"/>
  <c r="B204" i="2"/>
  <c r="B188" i="2"/>
  <c r="B172" i="2"/>
  <c r="B156" i="2"/>
  <c r="B140" i="2"/>
  <c r="B124" i="2"/>
  <c r="B108" i="2"/>
  <c r="B92" i="2"/>
  <c r="B76" i="2"/>
  <c r="B60" i="2"/>
  <c r="B44" i="2"/>
  <c r="B28" i="2"/>
  <c r="B12" i="2"/>
  <c r="B9" i="2"/>
  <c r="J17" i="4"/>
  <c r="J14" i="4"/>
  <c r="B198" i="2"/>
  <c r="B182" i="2"/>
  <c r="B166" i="2"/>
  <c r="B150" i="2"/>
  <c r="B134" i="2"/>
  <c r="B118" i="2"/>
  <c r="B102" i="2"/>
  <c r="B86" i="2"/>
  <c r="B70" i="2"/>
  <c r="B54" i="2"/>
  <c r="B38" i="2"/>
  <c r="B22" i="2"/>
  <c r="J16" i="4"/>
  <c r="J15" i="4"/>
  <c r="J6" i="4"/>
  <c r="B192" i="2"/>
  <c r="B176" i="2"/>
  <c r="B160" i="2"/>
  <c r="B144" i="2"/>
  <c r="B128" i="2"/>
  <c r="B112" i="2"/>
  <c r="B96" i="2"/>
  <c r="B80" i="2"/>
  <c r="B64" i="2"/>
  <c r="B48" i="2"/>
  <c r="B32" i="2"/>
  <c r="B16" i="2"/>
  <c r="J4" i="4"/>
  <c r="B196" i="2"/>
  <c r="B180" i="2"/>
  <c r="B164" i="2"/>
  <c r="B148" i="2"/>
  <c r="B132" i="2"/>
  <c r="B116" i="2"/>
  <c r="B100" i="2"/>
  <c r="B84" i="2"/>
  <c r="B68" i="2"/>
  <c r="B52" i="2"/>
  <c r="B2" i="2"/>
  <c r="B206" i="2"/>
  <c r="B190" i="2"/>
  <c r="B174" i="2"/>
  <c r="B158" i="2"/>
  <c r="B142" i="2"/>
  <c r="B126" i="2"/>
  <c r="B110" i="2"/>
  <c r="B94" i="2"/>
  <c r="B78" i="2"/>
  <c r="B62" i="2"/>
  <c r="B46" i="2"/>
  <c r="B30" i="2"/>
  <c r="B14" i="2"/>
  <c r="C2" i="2"/>
  <c r="AD2" i="2" s="1"/>
  <c r="H3" i="2" s="1"/>
  <c r="J2" i="2"/>
  <c r="J8" i="4"/>
  <c r="J7" i="4"/>
  <c r="J5" i="4"/>
  <c r="AQ15" i="4"/>
  <c r="AU15" i="4"/>
  <c r="AT15" i="4"/>
  <c r="Y15" i="4"/>
  <c r="X15" i="4"/>
  <c r="K15" i="4" s="1"/>
  <c r="BU3" i="4"/>
  <c r="BT3" i="4" s="1"/>
  <c r="BW3" i="4" s="1"/>
  <c r="BU15" i="4"/>
  <c r="L24" i="4"/>
  <c r="Y16" i="4"/>
  <c r="AR15" i="4"/>
  <c r="E15" i="4"/>
  <c r="AS16" i="4"/>
  <c r="BU10" i="4"/>
  <c r="BT10" i="4" s="1"/>
  <c r="BW10" i="4" s="1"/>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BU12" i="4"/>
  <c r="BU4" i="4"/>
  <c r="BU14" i="4"/>
  <c r="BU13" i="4"/>
  <c r="E17" i="4"/>
  <c r="BU8" i="4"/>
  <c r="BU16" i="4"/>
  <c r="BU6" i="4"/>
  <c r="BU5" i="4"/>
  <c r="BU9" i="4"/>
  <c r="V24" i="4"/>
  <c r="V20" i="4"/>
  <c r="Y20" i="4" s="1"/>
  <c r="Y25" i="4" s="1"/>
  <c r="J3" i="2" l="1"/>
  <c r="BW11"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12" i="4"/>
  <c r="D13" i="4"/>
  <c r="D10" i="4"/>
  <c r="BS3" i="4"/>
  <c r="BW4" i="4"/>
  <c r="BW6" i="4"/>
  <c r="BW9" i="4"/>
  <c r="AT13" i="4" l="1"/>
  <c r="X43" i="4"/>
  <c r="AU13" i="4" s="1"/>
  <c r="X13" i="4"/>
  <c r="K13" i="4" s="1"/>
  <c r="AR13" i="4"/>
  <c r="AQ13" i="4"/>
  <c r="AS13" i="4"/>
  <c r="T39" i="4"/>
  <c r="AR14" i="4"/>
  <c r="AT14" i="4"/>
  <c r="AU14" i="4"/>
  <c r="AS14" i="4"/>
  <c r="Y14" i="4"/>
  <c r="X14" i="4"/>
  <c r="F14" i="4" s="1"/>
  <c r="AQ14" i="4"/>
  <c r="D6" i="4"/>
  <c r="T36" i="4" s="1"/>
  <c r="BS4" i="4"/>
  <c r="AR10" i="4"/>
  <c r="X10" i="4"/>
  <c r="K10" i="4" s="1"/>
  <c r="AT10" i="4"/>
  <c r="AQ10" i="4"/>
  <c r="AS10" i="4"/>
  <c r="T40" i="4"/>
  <c r="Y10" i="4" s="1"/>
  <c r="V42" i="4"/>
  <c r="Y12" i="4" s="1"/>
  <c r="X12" i="4"/>
  <c r="K12" i="4" s="1"/>
  <c r="AT12" i="4"/>
  <c r="AQ12" i="4"/>
  <c r="AR12" i="4"/>
  <c r="AS12" i="4"/>
  <c r="D3" i="4"/>
  <c r="T33" i="4" s="1"/>
  <c r="D4" i="4"/>
  <c r="T34" i="4" s="1"/>
  <c r="AQ11" i="4"/>
  <c r="T41" i="4"/>
  <c r="AU11" i="4" s="1"/>
  <c r="AR11" i="4"/>
  <c r="X11" i="4"/>
  <c r="AT11" i="4"/>
  <c r="AS11" i="4"/>
  <c r="D5" i="4"/>
  <c r="T35" i="4" s="1"/>
  <c r="D7" i="4" l="1"/>
  <c r="AU12" i="4"/>
  <c r="BS5" i="4"/>
  <c r="D9" i="4"/>
  <c r="Y9" i="4" s="1"/>
  <c r="AU10" i="4"/>
  <c r="F12" i="4"/>
  <c r="G14" i="4"/>
  <c r="T37" i="4"/>
  <c r="U37" i="4"/>
  <c r="H12" i="4"/>
  <c r="G12" i="4"/>
  <c r="G13" i="4"/>
  <c r="H13" i="4"/>
  <c r="F13" i="4"/>
  <c r="E10" i="4"/>
  <c r="H10" i="4"/>
  <c r="G10" i="4"/>
  <c r="F10" i="4"/>
  <c r="AT5" i="4"/>
  <c r="AU5" i="4"/>
  <c r="AQ5" i="4"/>
  <c r="Y5" i="4"/>
  <c r="X5" i="4"/>
  <c r="E5" i="4" s="1"/>
  <c r="AR5" i="4"/>
  <c r="AS5" i="4"/>
  <c r="E11" i="4"/>
  <c r="K11" i="4"/>
  <c r="AR6" i="4"/>
  <c r="AS6" i="4"/>
  <c r="AT6" i="4"/>
  <c r="AQ6" i="4"/>
  <c r="X6" i="4"/>
  <c r="F6" i="4" s="1"/>
  <c r="Y6" i="4"/>
  <c r="AU6" i="4"/>
  <c r="D8" i="4"/>
  <c r="H14" i="4"/>
  <c r="K14" i="4"/>
  <c r="AU3" i="4"/>
  <c r="Y3" i="4"/>
  <c r="AT3" i="4"/>
  <c r="AR3" i="4"/>
  <c r="AQ3" i="4"/>
  <c r="AS3" i="4"/>
  <c r="X3" i="4"/>
  <c r="E3" i="4" s="1"/>
  <c r="BV13" i="4"/>
  <c r="AR4" i="4"/>
  <c r="AQ4" i="4"/>
  <c r="AS4" i="4"/>
  <c r="AT4" i="4"/>
  <c r="X4" i="4"/>
  <c r="K4" i="4" s="1"/>
  <c r="AU4" i="4"/>
  <c r="Y4" i="4"/>
  <c r="F11" i="4"/>
  <c r="Y11" i="4"/>
  <c r="H11" i="4"/>
  <c r="E12" i="4"/>
  <c r="E14" i="4"/>
  <c r="Y13" i="4"/>
  <c r="E13" i="4"/>
  <c r="AQ7" i="4"/>
  <c r="AS7" i="4"/>
  <c r="AR7" i="4"/>
  <c r="Y7" i="4"/>
  <c r="X7" i="4"/>
  <c r="K7" i="4" s="1"/>
  <c r="AU7" i="4"/>
  <c r="AT7" i="4"/>
  <c r="G11" i="4"/>
  <c r="AU9" i="4"/>
  <c r="BV2" i="4" l="1"/>
  <c r="I15" i="4" s="1"/>
  <c r="H5" i="4"/>
  <c r="AR9" i="4"/>
  <c r="AS9" i="4"/>
  <c r="H9" i="4"/>
  <c r="AT9" i="4"/>
  <c r="X9" i="4"/>
  <c r="G9" i="4"/>
  <c r="AQ9" i="4"/>
  <c r="BS6" i="4"/>
  <c r="BS7" i="4" s="1"/>
  <c r="BS8" i="4" s="1"/>
  <c r="BS9" i="4" s="1"/>
  <c r="BS10" i="4" s="1"/>
  <c r="BS11" i="4" s="1"/>
  <c r="BS12" i="4" s="1"/>
  <c r="BS13" i="4" s="1"/>
  <c r="D18" i="4"/>
  <c r="BV4" i="4" s="1"/>
  <c r="BV6" i="4"/>
  <c r="BV7" i="4"/>
  <c r="BV10" i="4"/>
  <c r="BV12" i="4"/>
  <c r="BV5" i="4"/>
  <c r="I7" i="4" s="1"/>
  <c r="BV8" i="4"/>
  <c r="H6" i="4"/>
  <c r="G5" i="4"/>
  <c r="H3" i="4"/>
  <c r="T38" i="4"/>
  <c r="AU8" i="4" s="1"/>
  <c r="U38" i="4"/>
  <c r="F7" i="4"/>
  <c r="I6" i="4"/>
  <c r="H4" i="4"/>
  <c r="F4" i="4"/>
  <c r="G4" i="4"/>
  <c r="E4" i="4"/>
  <c r="F3" i="4"/>
  <c r="I3" i="4"/>
  <c r="AT8" i="4"/>
  <c r="X8" i="4"/>
  <c r="K8" i="4" s="1"/>
  <c r="AQ8" i="4"/>
  <c r="AR8" i="4"/>
  <c r="AS8" i="4"/>
  <c r="F5" i="4"/>
  <c r="K5" i="4"/>
  <c r="E7" i="4"/>
  <c r="H7" i="4"/>
  <c r="E6" i="4"/>
  <c r="G7" i="4"/>
  <c r="G3" i="4"/>
  <c r="K3" i="4"/>
  <c r="I14" i="4"/>
  <c r="I11" i="4"/>
  <c r="I12" i="4"/>
  <c r="G6" i="4"/>
  <c r="K6" i="4"/>
  <c r="K9" i="4" l="1"/>
  <c r="E9" i="4"/>
  <c r="F9" i="4"/>
  <c r="G8" i="4"/>
  <c r="I10" i="4"/>
  <c r="I5" i="4"/>
  <c r="I13" i="4"/>
  <c r="I4" i="4"/>
  <c r="AS18" i="4"/>
  <c r="Y18" i="4"/>
  <c r="AU18" i="4"/>
  <c r="Y19" i="4" s="1"/>
  <c r="I23" i="4" s="1"/>
  <c r="AT18" i="4"/>
  <c r="X18" i="4"/>
  <c r="K18" i="4" s="1"/>
  <c r="AR18" i="4"/>
  <c r="AQ18" i="4"/>
  <c r="H18" i="4"/>
  <c r="BV11" i="4"/>
  <c r="BV9" i="4"/>
  <c r="BV3" i="4"/>
  <c r="I18" i="4"/>
  <c r="I9" i="4"/>
  <c r="I8" i="4"/>
  <c r="Y8" i="4"/>
  <c r="F8" i="4"/>
  <c r="H8" i="4"/>
  <c r="E8" i="4"/>
  <c r="F18" i="4" l="1"/>
  <c r="E18" i="4"/>
  <c r="G18" i="4"/>
</calcChain>
</file>

<file path=xl/sharedStrings.xml><?xml version="1.0" encoding="utf-8"?>
<sst xmlns="http://schemas.openxmlformats.org/spreadsheetml/2006/main" count="2801" uniqueCount="762">
  <si>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</si>
  <si>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</si>
  <si>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</si>
  <si>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</si>
  <si>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</si>
  <si>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</si>
  <si>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</si>
  <si>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</si>
  <si>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</si>
  <si>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</si>
  <si>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</si>
  <si>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</si>
  <si>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</si>
  <si>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</si>
  <si>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</si>
  <si>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</si>
  <si>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</si>
  <si>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</si>
  <si>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</si>
  <si>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</si>
  <si>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</si>
  <si>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</si>
  <si>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</si>
  <si>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</si>
  <si>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</si>
  <si>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</si>
  <si>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</si>
  <si>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</si>
  <si>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</si>
  <si>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</si>
  <si>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</si>
  <si>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</si>
  <si>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</si>
  <si>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</si>
  <si>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</si>
  <si>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</si>
  <si>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</si>
  <si>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</si>
  <si>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</si>
  <si>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</si>
  <si>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</si>
  <si>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</si>
  <si>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</si>
  <si>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</si>
  <si>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</si>
  <si>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</si>
  <si>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</si>
  <si>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</si>
  <si>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</si>
  <si>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</si>
  <si>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</si>
  <si>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</si>
  <si>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</si>
  <si>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</si>
  <si>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</si>
  <si>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</si>
  <si>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</si>
  <si>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</si>
  <si>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</si>
  <si>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</si>
  <si>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</si>
  <si>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</si>
  <si>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</si>
  <si>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</si>
  <si>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</si>
  <si>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</si>
  <si>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</si>
  <si>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</si>
  <si>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</si>
  <si>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</si>
  <si>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</si>
  <si>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</si>
  <si>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</si>
  <si>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</si>
  <si>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</si>
  <si>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</si>
  <si>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</si>
  <si>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</si>
  <si>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</si>
  <si>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</si>
  <si>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</si>
  <si>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</si>
  <si>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</si>
  <si>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</si>
  <si>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</si>
  <si>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</si>
  <si>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</si>
  <si>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</si>
  <si>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</si>
  <si>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</si>
  <si>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</si>
  <si>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</si>
  <si>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</si>
  <si>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</si>
  <si>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</si>
  <si>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</si>
  <si>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</si>
  <si>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</si>
  <si>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</si>
  <si>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</si>
  <si>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</si>
  <si>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</si>
  <si>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</si>
  <si>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</si>
  <si>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</si>
  <si>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</si>
  <si>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</si>
  <si>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</si>
  <si>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</si>
  <si>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</si>
  <si>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</si>
  <si>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</si>
  <si>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</si>
  <si>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</si>
  <si>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</si>
  <si>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</si>
  <si>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</si>
  <si>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</si>
  <si>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</si>
  <si>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</si>
  <si>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</si>
  <si>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</si>
  <si>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</si>
  <si>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</si>
  <si>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</si>
  <si>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</si>
  <si>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</si>
  <si>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</si>
  <si>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</si>
  <si>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</si>
  <si>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</si>
  <si>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</si>
  <si>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</si>
  <si>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</si>
  <si>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</si>
  <si>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</si>
  <si>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</si>
  <si>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</si>
  <si>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</si>
  <si>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</si>
  <si>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</si>
  <si>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</si>
  <si>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</si>
  <si>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</si>
  <si>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</si>
  <si>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</si>
  <si>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</si>
  <si>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</si>
  <si>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</si>
  <si>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</si>
  <si>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</si>
  <si>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</si>
  <si>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</si>
  <si>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</si>
  <si>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</si>
  <si>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</si>
  <si>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</si>
  <si>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</si>
  <si>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</si>
  <si>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</si>
  <si>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</si>
  <si>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</si>
  <si>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</si>
  <si>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</si>
  <si>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</si>
  <si>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</si>
  <si>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</si>
  <si>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</si>
  <si>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</si>
  <si>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</si>
  <si>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</si>
  <si>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</si>
  <si>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</si>
  <si>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</si>
  <si>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</si>
  <si>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</si>
  <si>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</si>
  <si>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</si>
  <si>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</si>
  <si>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</si>
  <si>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</si>
  <si>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</si>
  <si>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</si>
  <si>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</si>
  <si>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</si>
  <si>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</si>
  <si>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</si>
  <si>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</si>
  <si>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</si>
  <si>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</si>
  <si>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</si>
  <si>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</si>
  <si>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</si>
  <si>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</si>
  <si>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</si>
  <si>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</si>
  <si>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</si>
  <si>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</si>
  <si>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</si>
  <si>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</si>
  <si>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</si>
  <si>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</si>
  <si>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</si>
  <si>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</si>
  <si>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</si>
  <si>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</si>
  <si>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</si>
  <si>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</si>
  <si>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</si>
  <si>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</si>
  <si>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</si>
  <si>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</si>
  <si>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</si>
  <si>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</si>
  <si>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</si>
  <si>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</si>
  <si>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</si>
  <si>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</si>
  <si>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</si>
  <si>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</si>
  <si>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</si>
  <si>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</si>
  <si>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</si>
  <si>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</si>
  <si>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</si>
  <si>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</si>
  <si>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</si>
  <si>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</si>
  <si>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</si>
  <si>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</si>
  <si>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</si>
  <si>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</si>
  <si>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</si>
  <si>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</si>
  <si>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</si>
  <si>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</si>
  <si>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</si>
  <si>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</si>
  <si>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</si>
  <si>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</si>
  <si>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</si>
  <si>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</si>
  <si>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</si>
  <si>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</si>
  <si>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</si>
  <si>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</si>
  <si>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</si>
  <si>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</si>
  <si>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</si>
  <si>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</si>
  <si>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</si>
  <si>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</si>
  <si>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</si>
  <si>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</si>
  <si>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</si>
  <si>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</si>
  <si>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</si>
  <si>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</si>
  <si>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</si>
  <si>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</si>
  <si>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</si>
  <si>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</si>
  <si>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</si>
  <si>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</si>
  <si>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</si>
  <si>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</si>
  <si>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</si>
  <si>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</si>
  <si>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</si>
  <si>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</si>
  <si>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</si>
  <si>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</si>
  <si>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</si>
  <si>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</si>
  <si>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</si>
  <si>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</si>
  <si>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</si>
  <si>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</si>
  <si>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</si>
  <si>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</si>
  <si>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</si>
  <si>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</si>
  <si>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</si>
  <si>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</si>
  <si>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</si>
  <si>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</si>
  <si>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</si>
  <si>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</si>
  <si>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</si>
  <si>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</si>
  <si>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</si>
  <si>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</si>
  <si>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</si>
  <si>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</si>
  <si>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</si>
  <si>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</si>
  <si>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</si>
  <si>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</si>
  <si>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</si>
  <si>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</si>
  <si>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</si>
  <si>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</si>
  <si>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</si>
  <si>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</si>
  <si>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</si>
  <si>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</si>
  <si>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</si>
  <si>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</si>
  <si>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</si>
  <si>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</si>
  <si>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</si>
  <si>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</si>
  <si>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</si>
  <si>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</si>
  <si>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</si>
  <si>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</si>
  <si>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</si>
  <si>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</si>
  <si>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</si>
  <si>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</si>
  <si>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</si>
  <si>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</si>
  <si>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</si>
  <si>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</si>
  <si>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</si>
  <si>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</si>
  <si>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</si>
  <si>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</si>
  <si>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</si>
  <si>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</si>
  <si>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</si>
  <si>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</si>
  <si>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</si>
  <si>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</si>
  <si>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</si>
  <si>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</si>
  <si>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</si>
  <si>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</si>
  <si>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</si>
  <si>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</si>
  <si>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</si>
  <si>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</si>
  <si>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</si>
  <si>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</si>
  <si>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</si>
  <si>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</si>
  <si>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</si>
  <si>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</si>
  <si>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</si>
  <si>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</si>
  <si>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</si>
  <si>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</si>
  <si>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</si>
  <si>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</si>
  <si>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</si>
  <si>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</si>
  <si>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</si>
  <si>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</si>
  <si>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</si>
  <si>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</si>
  <si>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</si>
  <si>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</si>
  <si>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</si>
  <si>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</si>
  <si>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</si>
  <si>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</si>
  <si>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</si>
  <si>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</si>
  <si>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</si>
  <si>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</si>
  <si>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</si>
  <si>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</si>
  <si>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</si>
  <si>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</si>
  <si>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</si>
  <si>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</si>
  <si>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</si>
  <si>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</si>
  <si>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</si>
  <si>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</si>
  <si>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</si>
  <si>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</si>
  <si>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</si>
  <si>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</si>
  <si>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</si>
  <si>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</si>
  <si>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</si>
  <si>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</si>
  <si>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</si>
  <si>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</si>
  <si>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</si>
  <si>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</si>
  <si>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</si>
  <si>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</si>
  <si>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</si>
  <si>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</si>
  <si>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</si>
  <si>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</si>
  <si>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</si>
  <si>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</si>
  <si>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</si>
  <si>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</si>
  <si>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</si>
  <si>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</si>
  <si>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</si>
  <si>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</si>
  <si>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</si>
  <si>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</si>
  <si>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</si>
  <si>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</si>
  <si>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</si>
  <si>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</si>
  <si>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</si>
  <si>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</si>
  <si>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</si>
  <si>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</si>
  <si>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</si>
  <si>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</si>
  <si>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</si>
  <si>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</si>
  <si>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</si>
  <si>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</si>
  <si>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</si>
  <si>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</si>
  <si>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</si>
  <si>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</si>
  <si>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</si>
  <si>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</si>
  <si>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</si>
  <si>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</si>
  <si>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</si>
  <si>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</si>
  <si>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</si>
  <si>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</si>
  <si>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</si>
  <si>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</si>
  <si>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</si>
  <si>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</si>
  <si>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</si>
  <si>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</si>
  <si>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</si>
  <si>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</si>
  <si>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</si>
  <si>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</si>
  <si>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</si>
  <si>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</si>
  <si>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</si>
  <si>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</si>
  <si>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</si>
  <si>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</si>
  <si>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</si>
  <si>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</si>
  <si>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</si>
  <si>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</si>
  <si>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</si>
  <si>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</si>
  <si>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</si>
  <si>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</si>
  <si>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</si>
  <si>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</si>
  <si>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</si>
  <si>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</si>
  <si>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</si>
  <si>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</si>
  <si>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</si>
  <si>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</si>
  <si>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</si>
  <si>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</si>
  <si>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</si>
  <si>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</si>
  <si>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</si>
  <si>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</si>
  <si>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</si>
  <si>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</si>
  <si>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</si>
  <si>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</si>
  <si>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</si>
  <si>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</si>
  <si>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</si>
  <si>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</si>
  <si>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</si>
  <si>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</si>
  <si>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</si>
  <si>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</si>
  <si>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</si>
  <si>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</si>
  <si>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</si>
  <si>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</si>
  <si>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</si>
  <si>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</si>
  <si>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</si>
  <si>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</si>
  <si>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</si>
  <si>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</si>
  <si>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</si>
  <si>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</si>
  <si>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</si>
  <si>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</si>
  <si>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</si>
  <si>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</si>
  <si>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</si>
  <si>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</si>
  <si>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</si>
  <si>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</si>
  <si>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</si>
  <si>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</si>
  <si>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</si>
  <si>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</si>
  <si>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</si>
  <si>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</si>
  <si>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</si>
  <si>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</si>
  <si>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</si>
  <si>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</si>
  <si>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</si>
  <si>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</si>
  <si>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</si>
  <si>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</si>
  <si>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</si>
  <si>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</si>
  <si>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</si>
  <si>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</si>
  <si>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</si>
  <si>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</si>
  <si>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</si>
  <si>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</si>
  <si>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</si>
  <si>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</si>
  <si>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</si>
  <si>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</si>
  <si>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</si>
  <si>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</si>
  <si>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</si>
  <si>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</si>
  <si>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</si>
  <si>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</si>
  <si>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</si>
  <si>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</si>
  <si>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</si>
  <si>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</si>
  <si>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</si>
  <si>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</si>
  <si>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</si>
  <si>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</si>
  <si>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</si>
  <si>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</si>
  <si>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</si>
  <si>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</si>
  <si>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</si>
  <si>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</si>
  <si>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</si>
  <si>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</si>
  <si>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</si>
  <si>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</si>
  <si>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</si>
  <si>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</si>
  <si>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</si>
  <si>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</si>
  <si>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</si>
  <si>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</si>
  <si>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</si>
  <si>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</si>
  <si>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</si>
  <si>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</si>
  <si>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</si>
  <si>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</si>
  <si>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</si>
  <si>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</si>
  <si>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</si>
  <si>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</si>
  <si>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</si>
  <si>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</si>
  <si>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</si>
  <si>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</si>
  <si>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</si>
  <si>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</si>
  <si>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</si>
  <si>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</si>
  <si>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</si>
  <si>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</si>
  <si>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</si>
  <si>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</si>
  <si>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</si>
  <si>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</si>
  <si>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</si>
  <si>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</si>
  <si>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</si>
  <si>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</si>
  <si>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</si>
  <si>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</si>
  <si>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</si>
  <si>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</si>
  <si>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</si>
  <si>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</si>
  <si>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</si>
  <si>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</si>
  <si>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</si>
  <si>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</si>
  <si>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</si>
  <si>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</si>
  <si>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</si>
  <si>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</si>
  <si>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</si>
  <si>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</si>
  <si>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</si>
  <si>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</si>
  <si>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</si>
  <si>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</si>
  <si>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</si>
  <si>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</si>
  <si>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</si>
  <si>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</si>
  <si>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</si>
  <si>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</si>
  <si>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</si>
  <si>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</si>
  <si>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</si>
  <si>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</si>
  <si>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</si>
  <si>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</si>
  <si>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</si>
  <si>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</si>
  <si>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</si>
  <si>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</si>
  <si>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</si>
  <si>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</si>
  <si>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</si>
  <si>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</si>
  <si>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</si>
  <si>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</si>
  <si>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</si>
  <si>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</si>
  <si>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</si>
  <si>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</si>
  <si>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</si>
  <si>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</si>
  <si>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</si>
  <si>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</si>
  <si>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</si>
  <si>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</si>
  <si>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</si>
  <si>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</si>
  <si>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</si>
  <si>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</si>
  <si>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</si>
  <si>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</si>
  <si>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</si>
  <si>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</si>
  <si>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</si>
  <si>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</si>
  <si>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</si>
  <si>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</si>
  <si>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</si>
  <si>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</si>
  <si>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</si>
  <si>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</si>
  <si>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</si>
  <si>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</si>
  <si>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</si>
  <si>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</si>
  <si>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</si>
  <si>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</si>
  <si>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</si>
  <si>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</si>
  <si>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</si>
  <si>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</si>
  <si>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</si>
  <si>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</si>
  <si>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</si>
  <si>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</si>
  <si>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</si>
  <si>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</si>
  <si>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</si>
  <si>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</si>
  <si>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</si>
  <si>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</si>
  <si>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</si>
  <si>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</si>
  <si>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</si>
  <si>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</si>
  <si>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</si>
  <si>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</si>
  <si>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</si>
  <si>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</si>
  <si>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</si>
  <si>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</si>
  <si>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</si>
  <si>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</si>
  <si>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</si>
  <si>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</si>
  <si>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</si>
  <si>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</si>
  <si>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</si>
  <si>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</si>
  <si>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</si>
  <si>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</si>
  <si>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</si>
  <si>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</si>
  <si>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</si>
  <si>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</si>
  <si>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</si>
  <si>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</si>
  <si>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</si>
  <si>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</si>
  <si>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</si>
  <si>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</si>
  <si>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</si>
  <si>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</si>
  <si>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</si>
  <si>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</si>
  <si>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</si>
  <si>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</si>
  <si>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</si>
  <si>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</si>
  <si>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</si>
  <si>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</si>
  <si>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</si>
  <si>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</si>
  <si>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</si>
  <si>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</si>
  <si>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</si>
  <si>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</si>
  <si>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</si>
  <si>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</si>
  <si>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</si>
  <si>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</si>
  <si>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</si>
  <si>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</si>
  <si>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</si>
  <si>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</si>
  <si>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</si>
  <si>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</si>
  <si>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</si>
  <si>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</si>
  <si>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</si>
  <si>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</si>
  <si>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</si>
  <si>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</si>
  <si>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</si>
  <si>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</si>
  <si>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</si>
  <si>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</si>
  <si>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</si>
  <si>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</si>
  <si>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</si>
  <si>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</si>
  <si>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</si>
  <si>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</si>
  <si>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</si>
  <si>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</si>
  <si>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</si>
  <si>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</si>
  <si>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</si>
  <si>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</si>
  <si>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</si>
  <si>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</si>
  <si>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</si>
  <si>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</si>
  <si>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</si>
  <si>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</si>
  <si>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Andreas Hallqvist</t>
  </si>
  <si>
    <t>En Figur För Allt - (Team Random Fun)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</si>
</sst>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5"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2"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2"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2"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5"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xdr:colOff>
          <xdr:row>20</xdr:row>
          <xdr:rowOff>7620</xdr:rowOff>
        </xdr:from>
        <xdr:to>
          <xdr:col>8</xdr:col>
          <xdr:colOff>1165860</xdr:colOff>
          <xdr:row>20</xdr:row>
          <xdr:rowOff>213360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xdr:row>
          <xdr:rowOff>7620</xdr:rowOff>
        </xdr:from>
        <xdr:to>
          <xdr:col>3</xdr:col>
          <xdr:colOff>1409700</xdr:colOff>
          <xdr:row>2</xdr:row>
          <xdr:rowOff>213360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xdr:row>
          <xdr:rowOff>7620</xdr:rowOff>
        </xdr:from>
        <xdr:to>
          <xdr:col>3</xdr:col>
          <xdr:colOff>1409700</xdr:colOff>
          <xdr:row>3</xdr:row>
          <xdr:rowOff>213360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xdr:row>
          <xdr:rowOff>7620</xdr:rowOff>
        </xdr:from>
        <xdr:to>
          <xdr:col>3</xdr:col>
          <xdr:colOff>1409700</xdr:colOff>
          <xdr:row>4</xdr:row>
          <xdr:rowOff>213360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xdr:row>
          <xdr:rowOff>7620</xdr:rowOff>
        </xdr:from>
        <xdr:to>
          <xdr:col>3</xdr:col>
          <xdr:colOff>1409700</xdr:colOff>
          <xdr:row>5</xdr:row>
          <xdr:rowOff>213360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xdr:row>
          <xdr:rowOff>7620</xdr:rowOff>
        </xdr:from>
        <xdr:to>
          <xdr:col>3</xdr:col>
          <xdr:colOff>1409700</xdr:colOff>
          <xdr:row>6</xdr:row>
          <xdr:rowOff>213360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xdr:row>
          <xdr:rowOff>7620</xdr:rowOff>
        </xdr:from>
        <xdr:to>
          <xdr:col>3</xdr:col>
          <xdr:colOff>1409700</xdr:colOff>
          <xdr:row>7</xdr:row>
          <xdr:rowOff>213360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xdr:row>
          <xdr:rowOff>7620</xdr:rowOff>
        </xdr:from>
        <xdr:to>
          <xdr:col>3</xdr:col>
          <xdr:colOff>1409700</xdr:colOff>
          <xdr:row>8</xdr:row>
          <xdr:rowOff>213360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xdr:row>
          <xdr:rowOff>7620</xdr:rowOff>
        </xdr:from>
        <xdr:to>
          <xdr:col>3</xdr:col>
          <xdr:colOff>1409700</xdr:colOff>
          <xdr:row>9</xdr:row>
          <xdr:rowOff>213360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xdr:row>
          <xdr:rowOff>7620</xdr:rowOff>
        </xdr:from>
        <xdr:to>
          <xdr:col>3</xdr:col>
          <xdr:colOff>1409700</xdr:colOff>
          <xdr:row>10</xdr:row>
          <xdr:rowOff>213360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11</xdr:row>
          <xdr:rowOff>7620</xdr:rowOff>
        </xdr:from>
        <xdr:to>
          <xdr:col>3</xdr:col>
          <xdr:colOff>1409700</xdr:colOff>
          <xdr:row>11</xdr:row>
          <xdr:rowOff>213360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xdr:row>
          <xdr:rowOff>7620</xdr:rowOff>
        </xdr:from>
        <xdr:to>
          <xdr:col>3</xdr:col>
          <xdr:colOff>1409700</xdr:colOff>
          <xdr:row>12</xdr:row>
          <xdr:rowOff>213360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13</xdr:row>
          <xdr:rowOff>7620</xdr:rowOff>
        </xdr:from>
        <xdr:to>
          <xdr:col>3</xdr:col>
          <xdr:colOff>1409700</xdr:colOff>
          <xdr:row>13</xdr:row>
          <xdr:rowOff>213360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14</xdr:row>
          <xdr:rowOff>7620</xdr:rowOff>
        </xdr:from>
        <xdr:to>
          <xdr:col>3</xdr:col>
          <xdr:colOff>1409700</xdr:colOff>
          <xdr:row>14</xdr:row>
          <xdr:rowOff>213360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15</xdr:row>
          <xdr:rowOff>7620</xdr:rowOff>
        </xdr:from>
        <xdr:to>
          <xdr:col>3</xdr:col>
          <xdr:colOff>1409700</xdr:colOff>
          <xdr:row>15</xdr:row>
          <xdr:rowOff>213360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16</xdr:row>
          <xdr:rowOff>7620</xdr:rowOff>
        </xdr:from>
        <xdr:to>
          <xdr:col>3</xdr:col>
          <xdr:colOff>1409700</xdr:colOff>
          <xdr:row>16</xdr:row>
          <xdr:rowOff>213360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17</xdr:row>
          <xdr:rowOff>7620</xdr:rowOff>
        </xdr:from>
        <xdr:to>
          <xdr:col>3</xdr:col>
          <xdr:colOff>1409700</xdr:colOff>
          <xdr:row>17</xdr:row>
          <xdr:rowOff>213360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213360</xdr:colOff>
          <xdr:row>20</xdr:row>
          <xdr:rowOff>38100</xdr:rowOff>
        </xdr:from>
        <xdr:to>
          <xdr:col>26</xdr:col>
          <xdr:colOff>83820</xdr:colOff>
          <xdr:row>20</xdr:row>
          <xdr:rowOff>198120</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7620</xdr:rowOff>
        </xdr:from>
        <xdr:to>
          <xdr:col>28</xdr:col>
          <xdr:colOff>0</xdr:colOff>
          <xdr:row>16</xdr:row>
          <xdr:rowOff>213360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7620</xdr:rowOff>
        </xdr:from>
        <xdr:to>
          <xdr:col>29</xdr:col>
          <xdr:colOff>0</xdr:colOff>
          <xdr:row>16</xdr:row>
          <xdr:rowOff>213360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7620</xdr:rowOff>
        </xdr:from>
        <xdr:to>
          <xdr:col>30</xdr:col>
          <xdr:colOff>0</xdr:colOff>
          <xdr:row>16</xdr:row>
          <xdr:rowOff>213360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7620</xdr:rowOff>
        </xdr:from>
        <xdr:to>
          <xdr:col>31</xdr:col>
          <xdr:colOff>0</xdr:colOff>
          <xdr:row>16</xdr:row>
          <xdr:rowOff>213360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7620</xdr:rowOff>
        </xdr:from>
        <xdr:to>
          <xdr:col>32</xdr:col>
          <xdr:colOff>0</xdr:colOff>
          <xdr:row>16</xdr:row>
          <xdr:rowOff>213360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7620</xdr:rowOff>
        </xdr:from>
        <xdr:to>
          <xdr:col>33</xdr:col>
          <xdr:colOff>0</xdr:colOff>
          <xdr:row>16</xdr:row>
          <xdr:rowOff>213360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7620</xdr:rowOff>
        </xdr:from>
        <xdr:to>
          <xdr:col>28</xdr:col>
          <xdr:colOff>0</xdr:colOff>
          <xdr:row>17</xdr:row>
          <xdr:rowOff>213360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7620</xdr:rowOff>
        </xdr:from>
        <xdr:to>
          <xdr:col>29</xdr:col>
          <xdr:colOff>0</xdr:colOff>
          <xdr:row>17</xdr:row>
          <xdr:rowOff>213360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7620</xdr:rowOff>
        </xdr:from>
        <xdr:to>
          <xdr:col>30</xdr:col>
          <xdr:colOff>0</xdr:colOff>
          <xdr:row>17</xdr:row>
          <xdr:rowOff>213360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7620</xdr:rowOff>
        </xdr:from>
        <xdr:to>
          <xdr:col>31</xdr:col>
          <xdr:colOff>0</xdr:colOff>
          <xdr:row>17</xdr:row>
          <xdr:rowOff>213360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7620</xdr:rowOff>
        </xdr:from>
        <xdr:to>
          <xdr:col>32</xdr:col>
          <xdr:colOff>0</xdr:colOff>
          <xdr:row>17</xdr:row>
          <xdr:rowOff>213360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7620</xdr:rowOff>
        </xdr:from>
        <xdr:to>
          <xdr:col>33</xdr:col>
          <xdr:colOff>0</xdr:colOff>
          <xdr:row>17</xdr:row>
          <xdr:rowOff>213360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7620</xdr:rowOff>
        </xdr:from>
        <xdr:to>
          <xdr:col>28</xdr:col>
          <xdr:colOff>0</xdr:colOff>
          <xdr:row>15</xdr:row>
          <xdr:rowOff>213360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7620</xdr:rowOff>
        </xdr:from>
        <xdr:to>
          <xdr:col>28</xdr:col>
          <xdr:colOff>0</xdr:colOff>
          <xdr:row>14</xdr:row>
          <xdr:rowOff>213360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7620</xdr:rowOff>
        </xdr:from>
        <xdr:to>
          <xdr:col>28</xdr:col>
          <xdr:colOff>0</xdr:colOff>
          <xdr:row>13</xdr:row>
          <xdr:rowOff>213360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7620</xdr:rowOff>
        </xdr:from>
        <xdr:to>
          <xdr:col>28</xdr:col>
          <xdr:colOff>0</xdr:colOff>
          <xdr:row>12</xdr:row>
          <xdr:rowOff>213360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7620</xdr:rowOff>
        </xdr:from>
        <xdr:to>
          <xdr:col>28</xdr:col>
          <xdr:colOff>0</xdr:colOff>
          <xdr:row>11</xdr:row>
          <xdr:rowOff>213360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7620</xdr:rowOff>
        </xdr:from>
        <xdr:to>
          <xdr:col>28</xdr:col>
          <xdr:colOff>0</xdr:colOff>
          <xdr:row>10</xdr:row>
          <xdr:rowOff>213360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7620</xdr:rowOff>
        </xdr:from>
        <xdr:to>
          <xdr:col>28</xdr:col>
          <xdr:colOff>0</xdr:colOff>
          <xdr:row>9</xdr:row>
          <xdr:rowOff>213360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7620</xdr:rowOff>
        </xdr:from>
        <xdr:to>
          <xdr:col>28</xdr:col>
          <xdr:colOff>0</xdr:colOff>
          <xdr:row>8</xdr:row>
          <xdr:rowOff>213360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7620</xdr:rowOff>
        </xdr:from>
        <xdr:to>
          <xdr:col>28</xdr:col>
          <xdr:colOff>0</xdr:colOff>
          <xdr:row>7</xdr:row>
          <xdr:rowOff>213360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7620</xdr:rowOff>
        </xdr:from>
        <xdr:to>
          <xdr:col>28</xdr:col>
          <xdr:colOff>0</xdr:colOff>
          <xdr:row>6</xdr:row>
          <xdr:rowOff>213360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7620</xdr:rowOff>
        </xdr:from>
        <xdr:to>
          <xdr:col>28</xdr:col>
          <xdr:colOff>0</xdr:colOff>
          <xdr:row>5</xdr:row>
          <xdr:rowOff>213360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7620</xdr:rowOff>
        </xdr:from>
        <xdr:to>
          <xdr:col>28</xdr:col>
          <xdr:colOff>0</xdr:colOff>
          <xdr:row>4</xdr:row>
          <xdr:rowOff>213360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7620</xdr:rowOff>
        </xdr:from>
        <xdr:to>
          <xdr:col>28</xdr:col>
          <xdr:colOff>0</xdr:colOff>
          <xdr:row>3</xdr:row>
          <xdr:rowOff>213360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7620</xdr:rowOff>
        </xdr:from>
        <xdr:to>
          <xdr:col>28</xdr:col>
          <xdr:colOff>0</xdr:colOff>
          <xdr:row>2</xdr:row>
          <xdr:rowOff>213360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7620</xdr:rowOff>
        </xdr:from>
        <xdr:to>
          <xdr:col>29</xdr:col>
          <xdr:colOff>0</xdr:colOff>
          <xdr:row>15</xdr:row>
          <xdr:rowOff>213360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7620</xdr:rowOff>
        </xdr:from>
        <xdr:to>
          <xdr:col>29</xdr:col>
          <xdr:colOff>0</xdr:colOff>
          <xdr:row>14</xdr:row>
          <xdr:rowOff>213360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7620</xdr:rowOff>
        </xdr:from>
        <xdr:to>
          <xdr:col>29</xdr:col>
          <xdr:colOff>0</xdr:colOff>
          <xdr:row>13</xdr:row>
          <xdr:rowOff>213360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7620</xdr:rowOff>
        </xdr:from>
        <xdr:to>
          <xdr:col>29</xdr:col>
          <xdr:colOff>0</xdr:colOff>
          <xdr:row>12</xdr:row>
          <xdr:rowOff>213360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7620</xdr:rowOff>
        </xdr:from>
        <xdr:to>
          <xdr:col>29</xdr:col>
          <xdr:colOff>0</xdr:colOff>
          <xdr:row>11</xdr:row>
          <xdr:rowOff>213360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7620</xdr:rowOff>
        </xdr:from>
        <xdr:to>
          <xdr:col>29</xdr:col>
          <xdr:colOff>0</xdr:colOff>
          <xdr:row>10</xdr:row>
          <xdr:rowOff>213360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7620</xdr:rowOff>
        </xdr:from>
        <xdr:to>
          <xdr:col>29</xdr:col>
          <xdr:colOff>0</xdr:colOff>
          <xdr:row>9</xdr:row>
          <xdr:rowOff>213360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7620</xdr:rowOff>
        </xdr:from>
        <xdr:to>
          <xdr:col>29</xdr:col>
          <xdr:colOff>0</xdr:colOff>
          <xdr:row>8</xdr:row>
          <xdr:rowOff>213360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7620</xdr:rowOff>
        </xdr:from>
        <xdr:to>
          <xdr:col>29</xdr:col>
          <xdr:colOff>0</xdr:colOff>
          <xdr:row>7</xdr:row>
          <xdr:rowOff>213360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7620</xdr:rowOff>
        </xdr:from>
        <xdr:to>
          <xdr:col>29</xdr:col>
          <xdr:colOff>0</xdr:colOff>
          <xdr:row>6</xdr:row>
          <xdr:rowOff>213360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7620</xdr:rowOff>
        </xdr:from>
        <xdr:to>
          <xdr:col>29</xdr:col>
          <xdr:colOff>0</xdr:colOff>
          <xdr:row>5</xdr:row>
          <xdr:rowOff>213360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7620</xdr:rowOff>
        </xdr:from>
        <xdr:to>
          <xdr:col>29</xdr:col>
          <xdr:colOff>0</xdr:colOff>
          <xdr:row>4</xdr:row>
          <xdr:rowOff>213360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7620</xdr:rowOff>
        </xdr:from>
        <xdr:to>
          <xdr:col>29</xdr:col>
          <xdr:colOff>0</xdr:colOff>
          <xdr:row>3</xdr:row>
          <xdr:rowOff>213360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7620</xdr:rowOff>
        </xdr:from>
        <xdr:to>
          <xdr:col>29</xdr:col>
          <xdr:colOff>0</xdr:colOff>
          <xdr:row>2</xdr:row>
          <xdr:rowOff>213360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7620</xdr:rowOff>
        </xdr:from>
        <xdr:to>
          <xdr:col>29</xdr:col>
          <xdr:colOff>1036320</xdr:colOff>
          <xdr:row>15</xdr:row>
          <xdr:rowOff>213360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7620</xdr:rowOff>
        </xdr:from>
        <xdr:to>
          <xdr:col>30</xdr:col>
          <xdr:colOff>0</xdr:colOff>
          <xdr:row>14</xdr:row>
          <xdr:rowOff>213360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7620</xdr:rowOff>
        </xdr:from>
        <xdr:to>
          <xdr:col>30</xdr:col>
          <xdr:colOff>0</xdr:colOff>
          <xdr:row>13</xdr:row>
          <xdr:rowOff>213360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7620</xdr:rowOff>
        </xdr:from>
        <xdr:to>
          <xdr:col>30</xdr:col>
          <xdr:colOff>0</xdr:colOff>
          <xdr:row>12</xdr:row>
          <xdr:rowOff>213360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7620</xdr:rowOff>
        </xdr:from>
        <xdr:to>
          <xdr:col>30</xdr:col>
          <xdr:colOff>0</xdr:colOff>
          <xdr:row>11</xdr:row>
          <xdr:rowOff>213360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7620</xdr:rowOff>
        </xdr:from>
        <xdr:to>
          <xdr:col>30</xdr:col>
          <xdr:colOff>0</xdr:colOff>
          <xdr:row>10</xdr:row>
          <xdr:rowOff>213360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7620</xdr:rowOff>
        </xdr:from>
        <xdr:to>
          <xdr:col>30</xdr:col>
          <xdr:colOff>0</xdr:colOff>
          <xdr:row>9</xdr:row>
          <xdr:rowOff>213360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7620</xdr:rowOff>
        </xdr:from>
        <xdr:to>
          <xdr:col>30</xdr:col>
          <xdr:colOff>0</xdr:colOff>
          <xdr:row>8</xdr:row>
          <xdr:rowOff>213360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7620</xdr:rowOff>
        </xdr:from>
        <xdr:to>
          <xdr:col>30</xdr:col>
          <xdr:colOff>0</xdr:colOff>
          <xdr:row>7</xdr:row>
          <xdr:rowOff>213360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7620</xdr:rowOff>
        </xdr:from>
        <xdr:to>
          <xdr:col>30</xdr:col>
          <xdr:colOff>0</xdr:colOff>
          <xdr:row>6</xdr:row>
          <xdr:rowOff>213360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7620</xdr:rowOff>
        </xdr:from>
        <xdr:to>
          <xdr:col>30</xdr:col>
          <xdr:colOff>0</xdr:colOff>
          <xdr:row>5</xdr:row>
          <xdr:rowOff>213360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7620</xdr:rowOff>
        </xdr:from>
        <xdr:to>
          <xdr:col>30</xdr:col>
          <xdr:colOff>0</xdr:colOff>
          <xdr:row>4</xdr:row>
          <xdr:rowOff>213360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7620</xdr:rowOff>
        </xdr:from>
        <xdr:to>
          <xdr:col>30</xdr:col>
          <xdr:colOff>0</xdr:colOff>
          <xdr:row>3</xdr:row>
          <xdr:rowOff>213360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7620</xdr:rowOff>
        </xdr:from>
        <xdr:to>
          <xdr:col>30</xdr:col>
          <xdr:colOff>0</xdr:colOff>
          <xdr:row>2</xdr:row>
          <xdr:rowOff>213360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7620</xdr:rowOff>
        </xdr:from>
        <xdr:to>
          <xdr:col>31</xdr:col>
          <xdr:colOff>0</xdr:colOff>
          <xdr:row>15</xdr:row>
          <xdr:rowOff>213360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7620</xdr:rowOff>
        </xdr:from>
        <xdr:to>
          <xdr:col>31</xdr:col>
          <xdr:colOff>0</xdr:colOff>
          <xdr:row>14</xdr:row>
          <xdr:rowOff>213360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7620</xdr:rowOff>
        </xdr:from>
        <xdr:to>
          <xdr:col>31</xdr:col>
          <xdr:colOff>0</xdr:colOff>
          <xdr:row>13</xdr:row>
          <xdr:rowOff>213360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7620</xdr:rowOff>
        </xdr:from>
        <xdr:to>
          <xdr:col>31</xdr:col>
          <xdr:colOff>0</xdr:colOff>
          <xdr:row>12</xdr:row>
          <xdr:rowOff>213360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7620</xdr:rowOff>
        </xdr:from>
        <xdr:to>
          <xdr:col>31</xdr:col>
          <xdr:colOff>0</xdr:colOff>
          <xdr:row>11</xdr:row>
          <xdr:rowOff>213360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7620</xdr:rowOff>
        </xdr:from>
        <xdr:to>
          <xdr:col>31</xdr:col>
          <xdr:colOff>0</xdr:colOff>
          <xdr:row>10</xdr:row>
          <xdr:rowOff>213360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7620</xdr:rowOff>
        </xdr:from>
        <xdr:to>
          <xdr:col>31</xdr:col>
          <xdr:colOff>0</xdr:colOff>
          <xdr:row>9</xdr:row>
          <xdr:rowOff>213360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7620</xdr:rowOff>
        </xdr:from>
        <xdr:to>
          <xdr:col>31</xdr:col>
          <xdr:colOff>0</xdr:colOff>
          <xdr:row>8</xdr:row>
          <xdr:rowOff>213360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7620</xdr:rowOff>
        </xdr:from>
        <xdr:to>
          <xdr:col>31</xdr:col>
          <xdr:colOff>0</xdr:colOff>
          <xdr:row>7</xdr:row>
          <xdr:rowOff>213360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7620</xdr:rowOff>
        </xdr:from>
        <xdr:to>
          <xdr:col>31</xdr:col>
          <xdr:colOff>0</xdr:colOff>
          <xdr:row>6</xdr:row>
          <xdr:rowOff>213360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7620</xdr:rowOff>
        </xdr:from>
        <xdr:to>
          <xdr:col>31</xdr:col>
          <xdr:colOff>0</xdr:colOff>
          <xdr:row>5</xdr:row>
          <xdr:rowOff>213360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7620</xdr:rowOff>
        </xdr:from>
        <xdr:to>
          <xdr:col>31</xdr:col>
          <xdr:colOff>0</xdr:colOff>
          <xdr:row>4</xdr:row>
          <xdr:rowOff>213360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7620</xdr:rowOff>
        </xdr:from>
        <xdr:to>
          <xdr:col>31</xdr:col>
          <xdr:colOff>0</xdr:colOff>
          <xdr:row>3</xdr:row>
          <xdr:rowOff>213360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7620</xdr:rowOff>
        </xdr:from>
        <xdr:to>
          <xdr:col>31</xdr:col>
          <xdr:colOff>0</xdr:colOff>
          <xdr:row>2</xdr:row>
          <xdr:rowOff>213360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7620</xdr:rowOff>
        </xdr:from>
        <xdr:to>
          <xdr:col>32</xdr:col>
          <xdr:colOff>0</xdr:colOff>
          <xdr:row>15</xdr:row>
          <xdr:rowOff>213360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7620</xdr:rowOff>
        </xdr:from>
        <xdr:to>
          <xdr:col>32</xdr:col>
          <xdr:colOff>0</xdr:colOff>
          <xdr:row>14</xdr:row>
          <xdr:rowOff>213360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7620</xdr:rowOff>
        </xdr:from>
        <xdr:to>
          <xdr:col>32</xdr:col>
          <xdr:colOff>0</xdr:colOff>
          <xdr:row>13</xdr:row>
          <xdr:rowOff>213360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7620</xdr:rowOff>
        </xdr:from>
        <xdr:to>
          <xdr:col>32</xdr:col>
          <xdr:colOff>0</xdr:colOff>
          <xdr:row>12</xdr:row>
          <xdr:rowOff>213360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7620</xdr:rowOff>
        </xdr:from>
        <xdr:to>
          <xdr:col>32</xdr:col>
          <xdr:colOff>0</xdr:colOff>
          <xdr:row>11</xdr:row>
          <xdr:rowOff>213360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7620</xdr:rowOff>
        </xdr:from>
        <xdr:to>
          <xdr:col>32</xdr:col>
          <xdr:colOff>0</xdr:colOff>
          <xdr:row>10</xdr:row>
          <xdr:rowOff>213360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7620</xdr:rowOff>
        </xdr:from>
        <xdr:to>
          <xdr:col>32</xdr:col>
          <xdr:colOff>0</xdr:colOff>
          <xdr:row>9</xdr:row>
          <xdr:rowOff>213360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7620</xdr:rowOff>
        </xdr:from>
        <xdr:to>
          <xdr:col>32</xdr:col>
          <xdr:colOff>0</xdr:colOff>
          <xdr:row>8</xdr:row>
          <xdr:rowOff>213360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7620</xdr:rowOff>
        </xdr:from>
        <xdr:to>
          <xdr:col>32</xdr:col>
          <xdr:colOff>0</xdr:colOff>
          <xdr:row>7</xdr:row>
          <xdr:rowOff>213360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7620</xdr:rowOff>
        </xdr:from>
        <xdr:to>
          <xdr:col>32</xdr:col>
          <xdr:colOff>0</xdr:colOff>
          <xdr:row>6</xdr:row>
          <xdr:rowOff>213360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7620</xdr:rowOff>
        </xdr:from>
        <xdr:to>
          <xdr:col>32</xdr:col>
          <xdr:colOff>0</xdr:colOff>
          <xdr:row>5</xdr:row>
          <xdr:rowOff>213360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7620</xdr:rowOff>
        </xdr:from>
        <xdr:to>
          <xdr:col>32</xdr:col>
          <xdr:colOff>0</xdr:colOff>
          <xdr:row>4</xdr:row>
          <xdr:rowOff>213360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7620</xdr:rowOff>
        </xdr:from>
        <xdr:to>
          <xdr:col>32</xdr:col>
          <xdr:colOff>0</xdr:colOff>
          <xdr:row>3</xdr:row>
          <xdr:rowOff>213360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7620</xdr:rowOff>
        </xdr:from>
        <xdr:to>
          <xdr:col>32</xdr:col>
          <xdr:colOff>0</xdr:colOff>
          <xdr:row>2</xdr:row>
          <xdr:rowOff>213360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7620</xdr:rowOff>
        </xdr:from>
        <xdr:to>
          <xdr:col>33</xdr:col>
          <xdr:colOff>0</xdr:colOff>
          <xdr:row>15</xdr:row>
          <xdr:rowOff>213360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7620</xdr:rowOff>
        </xdr:from>
        <xdr:to>
          <xdr:col>33</xdr:col>
          <xdr:colOff>0</xdr:colOff>
          <xdr:row>14</xdr:row>
          <xdr:rowOff>213360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7620</xdr:rowOff>
        </xdr:from>
        <xdr:to>
          <xdr:col>33</xdr:col>
          <xdr:colOff>0</xdr:colOff>
          <xdr:row>13</xdr:row>
          <xdr:rowOff>213360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7620</xdr:rowOff>
        </xdr:from>
        <xdr:to>
          <xdr:col>33</xdr:col>
          <xdr:colOff>0</xdr:colOff>
          <xdr:row>12</xdr:row>
          <xdr:rowOff>213360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7620</xdr:rowOff>
        </xdr:from>
        <xdr:to>
          <xdr:col>33</xdr:col>
          <xdr:colOff>0</xdr:colOff>
          <xdr:row>11</xdr:row>
          <xdr:rowOff>213360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7620</xdr:rowOff>
        </xdr:from>
        <xdr:to>
          <xdr:col>33</xdr:col>
          <xdr:colOff>0</xdr:colOff>
          <xdr:row>10</xdr:row>
          <xdr:rowOff>213360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7620</xdr:rowOff>
        </xdr:from>
        <xdr:to>
          <xdr:col>33</xdr:col>
          <xdr:colOff>0</xdr:colOff>
          <xdr:row>9</xdr:row>
          <xdr:rowOff>213360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7620</xdr:rowOff>
        </xdr:from>
        <xdr:to>
          <xdr:col>33</xdr:col>
          <xdr:colOff>0</xdr:colOff>
          <xdr:row>8</xdr:row>
          <xdr:rowOff>213360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7620</xdr:rowOff>
        </xdr:from>
        <xdr:to>
          <xdr:col>33</xdr:col>
          <xdr:colOff>0</xdr:colOff>
          <xdr:row>2</xdr:row>
          <xdr:rowOff>213360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7620</xdr:rowOff>
        </xdr:from>
        <xdr:to>
          <xdr:col>33</xdr:col>
          <xdr:colOff>0</xdr:colOff>
          <xdr:row>3</xdr:row>
          <xdr:rowOff>213360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7620</xdr:rowOff>
        </xdr:from>
        <xdr:to>
          <xdr:col>33</xdr:col>
          <xdr:colOff>0</xdr:colOff>
          <xdr:row>4</xdr:row>
          <xdr:rowOff>213360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7620</xdr:rowOff>
        </xdr:from>
        <xdr:to>
          <xdr:col>33</xdr:col>
          <xdr:colOff>0</xdr:colOff>
          <xdr:row>5</xdr:row>
          <xdr:rowOff>213360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7620</xdr:rowOff>
        </xdr:from>
        <xdr:to>
          <xdr:col>33</xdr:col>
          <xdr:colOff>0</xdr:colOff>
          <xdr:row>6</xdr:row>
          <xdr:rowOff>213360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7620</xdr:rowOff>
        </xdr:from>
        <xdr:to>
          <xdr:col>33</xdr:col>
          <xdr:colOff>0</xdr:colOff>
          <xdr:row>7</xdr:row>
          <xdr:rowOff>213360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H14" sqref="AH14"/>
    </sheetView>
  </sheetViews>
  <sheetFormatPr defaultColWidth="0" defaultRowHeight="0" customHeight="1" zeroHeight="1" x14ac:dyDescent="0.25"/>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3">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3">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Amazon Linewoman</v>
      </c>
      <c r="BU2" s="141" t="str">
        <f>HLOOKUP(I$21,BZ$2:CW$16,2,FALSE)</f>
        <v>Amazon Linewoman</v>
      </c>
      <c r="BV2" s="25">
        <f t="shared" ref="BV2:BV14" si="2">IF(BU2=0,"",COUNTIF($D$3:$D$18,BU2))</f>
        <v>8</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3">
      <c r="A3" s="4"/>
      <c r="B3" s="245">
        <v>1</v>
      </c>
      <c r="C3" s="60"/>
      <c r="D3" s="8" t="str">
        <f t="shared" ref="D3:D18" si="4">IF(AP3&lt;=1,"",VLOOKUP(AP3,BS:BT,2,FALSE))</f>
        <v>Amazon Linewoman</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Dodge</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50000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2</v>
      </c>
      <c r="AQ3" s="32">
        <f t="shared" ref="AQ3:AQ18" si="19">VLOOKUP(D3,$AX:$BD,2,FALSE)</f>
        <v>6</v>
      </c>
      <c r="AR3" s="32">
        <f t="shared" ref="AR3:AR18" si="20">VLOOKUP(D3,$AX:$BD,3,FALSE)</f>
        <v>3</v>
      </c>
      <c r="AS3" s="32">
        <f t="shared" ref="AS3:AS18" si="21">VLOOKUP(D3,$AX:$BD,4,FALSE)</f>
        <v>3</v>
      </c>
      <c r="AT3" s="32">
        <f t="shared" ref="AT3:AT18" si="22">VLOOKUP(D3,$AX:$BD,5,FALSE)</f>
        <v>7</v>
      </c>
      <c r="AU3" s="217">
        <f t="shared" ref="AU3:AU18" si="23">IF(L3&lt;&gt;"",0,(IF(D3&lt;&gt;"",VLOOKUP(D3,AX:BD,7,FALSE)+(Z3+T33+U33+V33+W33+X33+Y33)*1000,0)))</f>
        <v>50000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Amazon Thrower</v>
      </c>
      <c r="BU3" s="141" t="str">
        <f>HLOOKUP(I$21,BZ$2:CW$16,3,FALSE)</f>
        <v>Amazon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3">
      <c r="A4" s="4"/>
      <c r="B4" s="246">
        <v>2</v>
      </c>
      <c r="C4" s="60"/>
      <c r="D4" s="8" t="str">
        <f t="shared" si="4"/>
        <v>Amazon Linewoman</v>
      </c>
      <c r="E4" s="9">
        <f t="shared" si="5"/>
        <v>6</v>
      </c>
      <c r="F4" s="10">
        <f t="shared" si="6"/>
        <v>3</v>
      </c>
      <c r="G4" s="11">
        <f t="shared" si="7"/>
        <v>3</v>
      </c>
      <c r="H4" s="12">
        <f t="shared" si="8"/>
        <v>7</v>
      </c>
      <c r="I4" s="201" t="str">
        <f t="shared" si="9"/>
        <v>Dodge</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50000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2</v>
      </c>
      <c r="AQ4" s="32">
        <f t="shared" si="19"/>
        <v>6</v>
      </c>
      <c r="AR4" s="32">
        <f t="shared" si="20"/>
        <v>3</v>
      </c>
      <c r="AS4" s="32">
        <f t="shared" si="21"/>
        <v>3</v>
      </c>
      <c r="AT4" s="32">
        <f t="shared" si="22"/>
        <v>7</v>
      </c>
      <c r="AU4" s="217">
        <f t="shared" si="23"/>
        <v>50000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Amazon Catcher</v>
      </c>
      <c r="BU4" s="141" t="str">
        <f>HLOOKUP(I$21,BZ$2:CW$16,4,FALSE)</f>
        <v>Amazon Catcher</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3">
      <c r="A5" s="4"/>
      <c r="B5" s="245">
        <v>3</v>
      </c>
      <c r="C5" s="60"/>
      <c r="D5" s="8" t="str">
        <f t="shared" si="4"/>
        <v>Amazon Linewoman</v>
      </c>
      <c r="E5" s="9">
        <f t="shared" si="5"/>
        <v>6</v>
      </c>
      <c r="F5" s="10">
        <f t="shared" si="6"/>
        <v>3</v>
      </c>
      <c r="G5" s="11">
        <f t="shared" si="7"/>
        <v>3</v>
      </c>
      <c r="H5" s="12">
        <f t="shared" si="8"/>
        <v>7</v>
      </c>
      <c r="I5" s="201" t="str">
        <f t="shared" si="9"/>
        <v>Dodge</v>
      </c>
      <c r="J5" s="282" t="str">
        <f t="shared" si="24"/>
        <v>, Block</v>
      </c>
      <c r="K5" s="13" t="str">
        <f t="shared" si="10"/>
        <v/>
      </c>
      <c r="L5" s="116"/>
      <c r="M5" s="116"/>
      <c r="N5" s="117"/>
      <c r="O5" s="118"/>
      <c r="P5" s="119"/>
      <c r="Q5" s="120"/>
      <c r="R5" s="121"/>
      <c r="S5" s="122"/>
      <c r="T5" s="121"/>
      <c r="U5" s="122"/>
      <c r="V5" s="123"/>
      <c r="W5" s="124"/>
      <c r="X5" s="211">
        <f t="shared" si="11"/>
        <v>0</v>
      </c>
      <c r="Y5" s="128">
        <f t="shared" si="12"/>
        <v>50000</v>
      </c>
      <c r="Z5" s="244"/>
      <c r="AA5" s="266"/>
      <c r="AB5" s="286" t="str">
        <f t="shared" si="13"/>
        <v/>
      </c>
      <c r="AC5" s="286" t="str">
        <f t="shared" si="14"/>
        <v/>
      </c>
      <c r="AD5" s="286" t="str">
        <f t="shared" si="15"/>
        <v/>
      </c>
      <c r="AE5" s="286" t="str">
        <f t="shared" si="16"/>
        <v/>
      </c>
      <c r="AF5" s="286" t="str">
        <f t="shared" si="17"/>
        <v/>
      </c>
      <c r="AG5" s="286" t="str">
        <f t="shared" si="18"/>
        <v/>
      </c>
      <c r="AH5" s="302" t="s">
        <v>415</v>
      </c>
      <c r="AI5" s="231"/>
      <c r="AJ5" s="283">
        <v>1</v>
      </c>
      <c r="AK5" s="283">
        <v>1</v>
      </c>
      <c r="AL5" s="283">
        <v>1</v>
      </c>
      <c r="AM5" s="283">
        <v>1</v>
      </c>
      <c r="AN5" s="283">
        <v>1</v>
      </c>
      <c r="AO5" s="283">
        <v>1</v>
      </c>
      <c r="AP5" s="37">
        <v>2</v>
      </c>
      <c r="AQ5" s="32">
        <f t="shared" si="19"/>
        <v>6</v>
      </c>
      <c r="AR5" s="32">
        <f t="shared" si="20"/>
        <v>3</v>
      </c>
      <c r="AS5" s="32">
        <f t="shared" si="21"/>
        <v>3</v>
      </c>
      <c r="AT5" s="32">
        <f t="shared" si="22"/>
        <v>7</v>
      </c>
      <c r="AU5" s="217">
        <f t="shared" si="23"/>
        <v>50000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Amazon Blitzer</v>
      </c>
      <c r="BU5" s="141" t="str">
        <f>HLOOKUP(I$21,BZ$2:CW$16,5,FALSE)</f>
        <v>Amazon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3">
      <c r="A6" s="4"/>
      <c r="B6" s="246">
        <v>4</v>
      </c>
      <c r="C6" s="60"/>
      <c r="D6" s="8" t="str">
        <f t="shared" si="4"/>
        <v>Amazon Linewoman</v>
      </c>
      <c r="E6" s="9">
        <f t="shared" si="5"/>
        <v>6</v>
      </c>
      <c r="F6" s="10">
        <f t="shared" si="6"/>
        <v>3</v>
      </c>
      <c r="G6" s="11">
        <f t="shared" si="7"/>
        <v>3</v>
      </c>
      <c r="H6" s="12">
        <f t="shared" si="8"/>
        <v>7</v>
      </c>
      <c r="I6" s="201" t="str">
        <f t="shared" si="9"/>
        <v>Dodge</v>
      </c>
      <c r="J6" s="282" t="str">
        <f t="shared" si="24"/>
        <v>, Block</v>
      </c>
      <c r="K6" s="13" t="str">
        <f t="shared" si="10"/>
        <v/>
      </c>
      <c r="L6" s="116"/>
      <c r="M6" s="116"/>
      <c r="N6" s="117"/>
      <c r="O6" s="118"/>
      <c r="P6" s="119"/>
      <c r="Q6" s="120"/>
      <c r="R6" s="121"/>
      <c r="S6" s="122"/>
      <c r="T6" s="121"/>
      <c r="U6" s="122"/>
      <c r="V6" s="123"/>
      <c r="W6" s="124"/>
      <c r="X6" s="211">
        <f t="shared" si="11"/>
        <v>0</v>
      </c>
      <c r="Y6" s="128">
        <f t="shared" si="12"/>
        <v>50000</v>
      </c>
      <c r="Z6" s="244"/>
      <c r="AA6" s="266"/>
      <c r="AB6" s="286" t="str">
        <f t="shared" si="13"/>
        <v/>
      </c>
      <c r="AC6" s="286" t="str">
        <f t="shared" si="14"/>
        <v/>
      </c>
      <c r="AD6" s="286" t="str">
        <f t="shared" si="15"/>
        <v/>
      </c>
      <c r="AE6" s="286" t="str">
        <f t="shared" si="16"/>
        <v/>
      </c>
      <c r="AF6" s="286" t="str">
        <f t="shared" si="17"/>
        <v/>
      </c>
      <c r="AG6" s="286" t="str">
        <f t="shared" si="18"/>
        <v/>
      </c>
      <c r="AH6" s="302" t="s">
        <v>415</v>
      </c>
      <c r="AI6" s="231"/>
      <c r="AJ6" s="283">
        <v>1</v>
      </c>
      <c r="AK6" s="283">
        <v>1</v>
      </c>
      <c r="AL6" s="283">
        <v>1</v>
      </c>
      <c r="AM6" s="283">
        <v>1</v>
      </c>
      <c r="AN6" s="283">
        <v>1</v>
      </c>
      <c r="AO6" s="283">
        <v>1</v>
      </c>
      <c r="AP6" s="37">
        <v>2</v>
      </c>
      <c r="AQ6" s="32">
        <f t="shared" si="19"/>
        <v>6</v>
      </c>
      <c r="AR6" s="32">
        <f t="shared" si="20"/>
        <v>3</v>
      </c>
      <c r="AS6" s="32">
        <f t="shared" si="21"/>
        <v>3</v>
      </c>
      <c r="AT6" s="32">
        <f t="shared" si="22"/>
        <v>7</v>
      </c>
      <c r="AU6" s="217">
        <f t="shared" si="23"/>
        <v>50000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*Zara the Slayer</v>
      </c>
      <c r="BU6" s="141" t="str">
        <f>HLOOKUP(I$21,BZ$2:CW$16,6,FALSE)</f>
        <v>*Zara the Slayer</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3">
      <c r="A7" s="4"/>
      <c r="B7" s="245">
        <v>5</v>
      </c>
      <c r="C7" s="60"/>
      <c r="D7" s="8" t="str">
        <f t="shared" si="4"/>
        <v>Amazon Blitzer</v>
      </c>
      <c r="E7" s="9">
        <f t="shared" si="5"/>
        <v>6</v>
      </c>
      <c r="F7" s="10">
        <f t="shared" si="6"/>
        <v>3</v>
      </c>
      <c r="G7" s="11">
        <f t="shared" si="7"/>
        <v>3</v>
      </c>
      <c r="H7" s="12">
        <f t="shared" si="8"/>
        <v>7</v>
      </c>
      <c r="I7" s="201" t="str">
        <f t="shared" si="9"/>
        <v>Dodge, Block</v>
      </c>
      <c r="J7" s="282" t="str">
        <f t="shared" si="24"/>
        <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5</v>
      </c>
      <c r="AQ7" s="32">
        <f t="shared" si="19"/>
        <v>6</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3">
      <c r="A8" s="4"/>
      <c r="B8" s="246">
        <v>6</v>
      </c>
      <c r="C8" s="60"/>
      <c r="D8" s="8" t="str">
        <f t="shared" si="4"/>
        <v>Amazon Blitzer</v>
      </c>
      <c r="E8" s="9">
        <f t="shared" si="5"/>
        <v>6</v>
      </c>
      <c r="F8" s="10">
        <f t="shared" si="6"/>
        <v>3</v>
      </c>
      <c r="G8" s="11">
        <f t="shared" si="7"/>
        <v>3</v>
      </c>
      <c r="H8" s="12">
        <f t="shared" si="8"/>
        <v>7</v>
      </c>
      <c r="I8" s="201" t="str">
        <f t="shared" si="9"/>
        <v>Dodge, Block</v>
      </c>
      <c r="J8" s="282" t="str">
        <f t="shared" si="24"/>
        <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5</v>
      </c>
      <c r="AQ8" s="32">
        <f t="shared" si="19"/>
        <v>6</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3">
      <c r="A9" s="4"/>
      <c r="B9" s="245">
        <v>7</v>
      </c>
      <c r="C9" s="60"/>
      <c r="D9" s="8" t="str">
        <f t="shared" si="4"/>
        <v>Amazon Blitzer</v>
      </c>
      <c r="E9" s="9">
        <f t="shared" si="5"/>
        <v>6</v>
      </c>
      <c r="F9" s="10">
        <f t="shared" si="6"/>
        <v>3</v>
      </c>
      <c r="G9" s="11">
        <f t="shared" si="7"/>
        <v>3</v>
      </c>
      <c r="H9" s="12">
        <f t="shared" si="8"/>
        <v>7</v>
      </c>
      <c r="I9" s="201" t="str">
        <f t="shared" si="9"/>
        <v>Dodge, Block</v>
      </c>
      <c r="J9" s="282" t="str">
        <f t="shared" si="24"/>
        <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5</v>
      </c>
      <c r="AQ9" s="32">
        <f t="shared" si="19"/>
        <v>6</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*Bertha Bigfist</v>
      </c>
      <c r="BU9" s="141" t="str">
        <f>HLOOKUP(I$21,BZ$2:CW$16,9,FALSE)</f>
        <v>*Bertha Bigfist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3">
      <c r="A10" s="4"/>
      <c r="B10" s="246">
        <v>8</v>
      </c>
      <c r="C10" s="60"/>
      <c r="D10" s="8" t="str">
        <f t="shared" si="4"/>
        <v>Amazon Linewoman</v>
      </c>
      <c r="E10" s="9">
        <f t="shared" si="5"/>
        <v>6</v>
      </c>
      <c r="F10" s="10">
        <f t="shared" si="6"/>
        <v>3</v>
      </c>
      <c r="G10" s="11">
        <f t="shared" si="7"/>
        <v>3</v>
      </c>
      <c r="H10" s="12">
        <f t="shared" si="8"/>
        <v>7</v>
      </c>
      <c r="I10" s="201" t="str">
        <f t="shared" si="9"/>
        <v>Dodge</v>
      </c>
      <c r="J10" s="282" t="str">
        <f t="shared" si="24"/>
        <v>, Block</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t="s">
        <v>415</v>
      </c>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*Roxanna Darknail</v>
      </c>
      <c r="BU10" s="141" t="str">
        <f>HLOOKUP(I$21,BZ$2:CW$16,10,FALSE)</f>
        <v>*Roxanna Darknail</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3">
      <c r="A11" s="4"/>
      <c r="B11" s="245">
        <v>9</v>
      </c>
      <c r="C11" s="60"/>
      <c r="D11" s="8" t="str">
        <f t="shared" si="4"/>
        <v>Amazon Linewoman</v>
      </c>
      <c r="E11" s="9">
        <f t="shared" si="5"/>
        <v>6</v>
      </c>
      <c r="F11" s="10">
        <f t="shared" si="6"/>
        <v>3</v>
      </c>
      <c r="G11" s="11">
        <f t="shared" si="7"/>
        <v>3</v>
      </c>
      <c r="H11" s="12">
        <f t="shared" si="8"/>
        <v>7</v>
      </c>
      <c r="I11" s="201" t="str">
        <f t="shared" si="9"/>
        <v>Dodge</v>
      </c>
      <c r="J11" s="282" t="str">
        <f t="shared" si="24"/>
        <v>, Block</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t="s">
        <v>415</v>
      </c>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*Willow Rosebark</v>
      </c>
      <c r="BU11" s="141" t="str">
        <f>HLOOKUP(I$21,BZ$2:CW$16,11,FALSE)</f>
        <v>*Willow Rosebark</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3">
      <c r="A12" s="4"/>
      <c r="B12" s="246">
        <v>10</v>
      </c>
      <c r="C12" s="60"/>
      <c r="D12" s="8" t="str">
        <f t="shared" si="4"/>
        <v>Amazon Linewoman</v>
      </c>
      <c r="E12" s="9">
        <f t="shared" si="5"/>
        <v>6</v>
      </c>
      <c r="F12" s="10">
        <f t="shared" si="6"/>
        <v>3</v>
      </c>
      <c r="G12" s="11">
        <f t="shared" si="7"/>
        <v>3</v>
      </c>
      <c r="H12" s="12">
        <f t="shared" si="8"/>
        <v>7</v>
      </c>
      <c r="I12" s="201" t="str">
        <f t="shared" si="9"/>
        <v>Dodge</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Amazon journeywoman</v>
      </c>
      <c r="BU12" s="141" t="str">
        <f>HLOOKUP(I$21,BZ$2:CW$16,12,FALSE)</f>
        <v>Amazon journeywoman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3">
      <c r="A13" s="4"/>
      <c r="B13" s="245">
        <v>11</v>
      </c>
      <c r="C13" s="60"/>
      <c r="D13" s="8" t="str">
        <f t="shared" si="4"/>
        <v>Amazon Linewoman</v>
      </c>
      <c r="E13" s="9">
        <f t="shared" si="5"/>
        <v>6</v>
      </c>
      <c r="F13" s="10">
        <f t="shared" si="6"/>
        <v>3</v>
      </c>
      <c r="G13" s="11">
        <f t="shared" si="7"/>
        <v>3</v>
      </c>
      <c r="H13" s="12">
        <f t="shared" si="8"/>
        <v>7</v>
      </c>
      <c r="I13" s="201" t="str">
        <f t="shared" si="9"/>
        <v>Dodge</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3">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3">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3">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3">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3">
      <c r="A18" s="4"/>
      <c r="B18" s="245">
        <v>16</v>
      </c>
      <c r="C18" s="60"/>
      <c r="D18" s="8" t="str">
        <f t="shared" si="4"/>
        <v>Amazon Blitzer</v>
      </c>
      <c r="E18" s="9">
        <f t="shared" si="5"/>
        <v>6</v>
      </c>
      <c r="F18" s="10">
        <f t="shared" si="6"/>
        <v>3</v>
      </c>
      <c r="G18" s="11">
        <f t="shared" si="7"/>
        <v>3</v>
      </c>
      <c r="H18" s="12">
        <f t="shared" si="8"/>
        <v>7</v>
      </c>
      <c r="I18" s="201" t="str">
        <f t="shared" si="9"/>
        <v>Dodge, Block</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90000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5</v>
      </c>
      <c r="AQ18" s="32">
        <f t="shared" si="19"/>
        <v>6</v>
      </c>
      <c r="AR18" s="32">
        <f t="shared" si="20"/>
        <v>3</v>
      </c>
      <c r="AS18" s="32">
        <f t="shared" si="21"/>
        <v>3</v>
      </c>
      <c r="AT18" s="32">
        <f t="shared" si="22"/>
        <v>7</v>
      </c>
      <c r="AU18" s="217">
        <f t="shared" si="23"/>
        <v>90000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3">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760000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5">
      <c r="A20" s="4"/>
      <c r="B20" s="219"/>
      <c r="C20" s="328"/>
      <c r="D20" s="329"/>
      <c r="E20" s="336" t="s">
        <v>529</v>
      </c>
      <c r="F20" s="337"/>
      <c r="G20" s="337"/>
      <c r="H20" s="337"/>
      <c r="I20" s="338" t="s">
        <v>761</v>
      </c>
      <c r="J20" s="339"/>
      <c r="K20" s="340"/>
      <c r="L20" s="314" t="s">
        <v>15</v>
      </c>
      <c r="M20" s="314"/>
      <c r="N20" s="314"/>
      <c r="O20" s="314"/>
      <c r="P20" s="314"/>
      <c r="Q20" s="314"/>
      <c r="R20" s="314"/>
      <c r="S20" s="315"/>
      <c r="T20" s="125">
        <v>4</v>
      </c>
      <c r="U20" s="15" t="s">
        <v>16</v>
      </c>
      <c r="V20" s="313">
        <f>IF(I21&lt;&gt;"",VLOOKUP(I21,BN2:BO25,2,FALSE),0)</f>
        <v>50000</v>
      </c>
      <c r="W20" s="313"/>
      <c r="X20" s="16" t="s">
        <v>79</v>
      </c>
      <c r="Y20" s="129">
        <f>T20*V20</f>
        <v>200000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5">
      <c r="A21" s="4"/>
      <c r="B21" s="219"/>
      <c r="C21" s="328"/>
      <c r="D21" s="329"/>
      <c r="E21" s="320" t="s">
        <v>18</v>
      </c>
      <c r="F21" s="321"/>
      <c r="G21" s="321"/>
      <c r="H21" s="321"/>
      <c r="I21" s="212" t="str">
        <f>VLOOKUP(AQ22,BM2:BN25,2,FALSE)</f>
        <v>Amazon</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5">
      <c r="A22" s="4"/>
      <c r="B22" s="219"/>
      <c r="C22" s="328"/>
      <c r="D22" s="329"/>
      <c r="E22" s="320" t="s">
        <v>20</v>
      </c>
      <c r="F22" s="321"/>
      <c r="G22" s="321"/>
      <c r="H22" s="321"/>
      <c r="I22" s="333" t="s">
        <v>760</v>
      </c>
      <c r="J22" s="334"/>
      <c r="K22" s="335"/>
      <c r="L22" s="311" t="s">
        <v>19</v>
      </c>
      <c r="M22" s="311"/>
      <c r="N22" s="311"/>
      <c r="O22" s="311"/>
      <c r="P22" s="311"/>
      <c r="Q22" s="311"/>
      <c r="R22" s="311"/>
      <c r="S22" s="312"/>
      <c r="T22" s="126">
        <v>2</v>
      </c>
      <c r="U22" s="17" t="s">
        <v>16</v>
      </c>
      <c r="V22" s="310">
        <v>10000</v>
      </c>
      <c r="W22" s="310"/>
      <c r="X22" s="18" t="s">
        <v>79</v>
      </c>
      <c r="Y22" s="130">
        <f>T22*10000</f>
        <v>20000</v>
      </c>
      <c r="Z22" s="5"/>
      <c r="AA22" s="5"/>
      <c r="AB22" s="288"/>
      <c r="AC22" s="288"/>
      <c r="AD22" s="288"/>
      <c r="AE22" s="288"/>
      <c r="AF22" s="288"/>
      <c r="AG22" s="288"/>
      <c r="AH22" s="288"/>
      <c r="AI22" s="5"/>
      <c r="AJ22" s="33"/>
      <c r="AK22" s="33"/>
      <c r="AL22" s="33"/>
      <c r="AM22" s="33"/>
      <c r="AN22" s="33"/>
      <c r="AO22" s="33"/>
      <c r="AP22" s="33"/>
      <c r="AQ22" s="37">
        <v>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5">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7</v>
      </c>
      <c r="U23" s="17" t="s">
        <v>16</v>
      </c>
      <c r="V23" s="310">
        <v>10000</v>
      </c>
      <c r="W23" s="310"/>
      <c r="X23" s="18" t="s">
        <v>79</v>
      </c>
      <c r="Y23" s="130">
        <f>T23*10000</f>
        <v>70000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3">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3">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340000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5">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5">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5">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5">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5">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5">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5">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5">
      <c r="BE194" s="39"/>
      <c r="BF194" s="39"/>
      <c r="BG194" s="39"/>
      <c r="BH194" s="39"/>
      <c r="BI194" s="39"/>
      <c r="BJ194" s="39"/>
      <c r="BK194" s="39"/>
      <c r="BL194" s="39"/>
      <c r="BR194" s="39"/>
      <c r="BS194" s="43"/>
      <c r="BT194" s="39"/>
      <c r="BU194" s="142"/>
      <c r="BV194" s="39"/>
      <c r="BW194" s="39"/>
      <c r="BX194" s="39"/>
      <c r="BY194" s="43"/>
      <c r="GF194" s="39"/>
    </row>
    <row r="195" spans="57:188" ht="9.9" hidden="1" customHeight="1" x14ac:dyDescent="0.25">
      <c r="BE195" s="39"/>
      <c r="BF195" s="39"/>
      <c r="BG195" s="39"/>
      <c r="BH195" s="39"/>
      <c r="BI195" s="39"/>
      <c r="BJ195" s="39"/>
      <c r="BK195" s="39"/>
      <c r="BL195" s="39"/>
      <c r="BR195" s="39"/>
      <c r="BS195" s="43"/>
      <c r="BT195" s="39"/>
      <c r="BU195" s="142"/>
      <c r="BV195" s="39"/>
      <c r="BW195" s="39"/>
      <c r="BX195" s="39"/>
      <c r="BY195" s="43"/>
      <c r="GF195" s="39"/>
    </row>
    <row r="196" spans="57:188" ht="9.9" hidden="1" customHeight="1" x14ac:dyDescent="0.25">
      <c r="BE196" s="39"/>
      <c r="BF196" s="39"/>
      <c r="BG196" s="39"/>
      <c r="BH196" s="39"/>
      <c r="BI196" s="39"/>
      <c r="BJ196" s="39"/>
      <c r="BK196" s="39"/>
      <c r="BL196" s="39"/>
      <c r="BR196" s="39"/>
      <c r="BS196" s="43"/>
      <c r="BT196" s="39"/>
      <c r="BU196" s="142"/>
      <c r="BV196" s="39"/>
      <c r="BW196" s="39"/>
      <c r="BX196" s="39"/>
      <c r="BY196" s="43"/>
      <c r="GF196" s="214"/>
    </row>
    <row r="197" spans="57:188" ht="9.9" hidden="1" customHeight="1" x14ac:dyDescent="0.25">
      <c r="GF197" s="39"/>
    </row>
    <row r="198" spans="57:188" ht="9.9" hidden="1" customHeight="1" x14ac:dyDescent="0.25">
      <c r="GF198" s="39"/>
    </row>
    <row r="199" spans="57:188" ht="9.9" hidden="1" customHeight="1" x14ac:dyDescent="0.25">
      <c r="GF199" s="39"/>
    </row>
    <row r="200" spans="57:188" ht="9.9" hidden="1" customHeight="1" x14ac:dyDescent="0.25">
      <c r="GF200" s="39"/>
    </row>
    <row r="201" spans="57:188" ht="9.9" hidden="1" customHeight="1" x14ac:dyDescent="0.25">
      <c r="GF201" s="39"/>
    </row>
    <row r="202" spans="57:188" ht="9.9" hidden="1" customHeight="1" x14ac:dyDescent="0.25">
      <c r="GF202" s="25"/>
    </row>
    <row r="203" spans="57:188" ht="9.9" hidden="1" customHeight="1" x14ac:dyDescent="0.25">
      <c r="GF203" s="214"/>
    </row>
    <row r="204" spans="57:188" ht="9.9" hidden="1" customHeight="1" x14ac:dyDescent="0.25">
      <c r="GF204" s="39"/>
    </row>
    <row r="205" spans="57:188" ht="9.9" hidden="1" customHeight="1" x14ac:dyDescent="0.25">
      <c r="GF205" s="39"/>
    </row>
    <row r="206" spans="57:188" ht="9.9" hidden="1" customHeight="1" x14ac:dyDescent="0.25">
      <c r="GF206" s="39"/>
    </row>
    <row r="207" spans="57:188" ht="9.9" hidden="1" customHeight="1" x14ac:dyDescent="0.25">
      <c r="GF207" s="39"/>
    </row>
    <row r="208" spans="57:188" ht="9.9" hidden="1" customHeight="1" x14ac:dyDescent="0.25">
      <c r="GF208" s="214"/>
    </row>
    <row r="209" spans="188:188" ht="9.9" hidden="1" customHeight="1" x14ac:dyDescent="0.25">
      <c r="GF209" s="25"/>
    </row>
    <row r="210" spans="188:188" ht="9.9" hidden="1" customHeight="1" x14ac:dyDescent="0.25">
      <c r="GF210" s="25"/>
    </row>
    <row r="211" spans="188:188" ht="9.9" hidden="1" customHeight="1" x14ac:dyDescent="0.25">
      <c r="GF211" s="214"/>
    </row>
    <row r="212" spans="188:188" ht="9.9" hidden="1" customHeight="1" x14ac:dyDescent="0.25">
      <c r="GF212" s="25"/>
    </row>
    <row r="213" spans="188:188" ht="9.9" hidden="1" customHeight="1" x14ac:dyDescent="0.25">
      <c r="GF213" s="25"/>
    </row>
    <row r="214" spans="188:188" ht="9.9" hidden="1" customHeight="1" x14ac:dyDescent="0.25">
      <c r="GF214" s="25"/>
    </row>
    <row r="215" spans="188:188" ht="9.9" hidden="1" customHeight="1" x14ac:dyDescent="0.25">
      <c r="GF215" s="25"/>
    </row>
    <row r="216" spans="188:188" ht="9.9" hidden="1" customHeight="1" x14ac:dyDescent="0.25">
      <c r="GF216" s="25"/>
    </row>
    <row r="217" spans="188:188" ht="9.9" hidden="1" customHeight="1" x14ac:dyDescent="0.25">
      <c r="GF217" s="25"/>
    </row>
    <row r="218" spans="188:188" ht="9.9" hidden="1" customHeight="1" x14ac:dyDescent="0.25">
      <c r="GF218" s="214"/>
    </row>
    <row r="219" spans="188:188" ht="9.9" hidden="1" customHeight="1" x14ac:dyDescent="0.25">
      <c r="GF219" s="25"/>
    </row>
    <row r="220" spans="188:188" ht="9.9" hidden="1" customHeight="1" x14ac:dyDescent="0.25">
      <c r="GF220" s="25"/>
    </row>
    <row r="221" spans="188:188" ht="9.9" hidden="1" customHeight="1" x14ac:dyDescent="0.25">
      <c r="GF221" s="25"/>
    </row>
    <row r="222" spans="188:188" ht="9.9" hidden="1" customHeight="1" x14ac:dyDescent="0.25">
      <c r="GF222" s="25"/>
    </row>
    <row r="223" spans="188:188" ht="9.9" hidden="1" customHeight="1" x14ac:dyDescent="0.25">
      <c r="GF223" s="25"/>
    </row>
    <row r="224" spans="188:188" ht="9.9" hidden="1" customHeight="1" x14ac:dyDescent="0.25">
      <c r="GF224" s="214"/>
    </row>
    <row r="225" spans="188:188" ht="9.9" hidden="1" customHeight="1" x14ac:dyDescent="0.25">
      <c r="GF225" s="39"/>
    </row>
    <row r="226" spans="188:188" ht="9.9" hidden="1" customHeight="1" x14ac:dyDescent="0.25">
      <c r="GF226" s="39"/>
    </row>
    <row r="227" spans="188:188" ht="9.9" hidden="1" customHeight="1" x14ac:dyDescent="0.25">
      <c r="GF227" s="39"/>
    </row>
    <row r="228" spans="188:188" ht="9.9" hidden="1" customHeight="1" x14ac:dyDescent="0.25">
      <c r="GF228" s="39"/>
    </row>
    <row r="229" spans="188:188" ht="9.9" hidden="1" customHeight="1" x14ac:dyDescent="0.25">
      <c r="GF229" s="39"/>
    </row>
    <row r="230" spans="188:188" ht="9.9" hidden="1" customHeight="1" x14ac:dyDescent="0.25">
      <c r="GF230" s="214"/>
    </row>
    <row r="231" spans="188:188" ht="9.9" hidden="1" customHeight="1" x14ac:dyDescent="0.25">
      <c r="GF231" s="214"/>
    </row>
    <row r="232" spans="188:188" ht="9.9" hidden="1" customHeight="1" x14ac:dyDescent="0.25">
      <c r="GF232" s="39"/>
    </row>
    <row r="233" spans="188:188" ht="9.9" hidden="1" customHeight="1" x14ac:dyDescent="0.25">
      <c r="GF233" s="39"/>
    </row>
    <row r="234" spans="188:188" ht="9.9" hidden="1" customHeight="1" x14ac:dyDescent="0.25">
      <c r="GF234" s="214"/>
    </row>
    <row r="235" spans="188:188" ht="9.9" hidden="1" customHeight="1" x14ac:dyDescent="0.25">
      <c r="GF235" s="25"/>
    </row>
    <row r="236" spans="188:188" ht="9.9" hidden="1" customHeight="1" x14ac:dyDescent="0.25">
      <c r="GF236" s="25"/>
    </row>
    <row r="237" spans="188:188" ht="9.9" hidden="1" customHeight="1" x14ac:dyDescent="0.25">
      <c r="GF237" s="25"/>
    </row>
    <row r="238" spans="188:188" ht="9.9" hidden="1" customHeight="1" x14ac:dyDescent="0.25">
      <c r="GF238" s="25"/>
    </row>
    <row r="239" spans="188:188" ht="9.9" hidden="1" customHeight="1" x14ac:dyDescent="0.2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213360</xdr:colOff>
                <xdr:row>20</xdr:row>
                <xdr:rowOff>38100</xdr:rowOff>
              </from>
              <to>
                <xdr:col>26</xdr:col>
                <xdr:colOff>83820</xdr:colOff>
                <xdr:row>20</xdr:row>
                <xdr:rowOff>198120</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7620</xdr:colOff>
                <xdr:row>20</xdr:row>
                <xdr:rowOff>7620</xdr:rowOff>
              </from>
              <to>
                <xdr:col>8</xdr:col>
                <xdr:colOff>1165860</xdr:colOff>
                <xdr:row>20</xdr:row>
                <xdr:rowOff>213360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7620</xdr:colOff>
                <xdr:row>2</xdr:row>
                <xdr:rowOff>7620</xdr:rowOff>
              </from>
              <to>
                <xdr:col>3</xdr:col>
                <xdr:colOff>1409700</xdr:colOff>
                <xdr:row>2</xdr:row>
                <xdr:rowOff>213360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7620</xdr:colOff>
                <xdr:row>3</xdr:row>
                <xdr:rowOff>7620</xdr:rowOff>
              </from>
              <to>
                <xdr:col>3</xdr:col>
                <xdr:colOff>1409700</xdr:colOff>
                <xdr:row>3</xdr:row>
                <xdr:rowOff>213360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7620</xdr:colOff>
                <xdr:row>4</xdr:row>
                <xdr:rowOff>7620</xdr:rowOff>
              </from>
              <to>
                <xdr:col>3</xdr:col>
                <xdr:colOff>1409700</xdr:colOff>
                <xdr:row>4</xdr:row>
                <xdr:rowOff>213360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7620</xdr:colOff>
                <xdr:row>5</xdr:row>
                <xdr:rowOff>7620</xdr:rowOff>
              </from>
              <to>
                <xdr:col>3</xdr:col>
                <xdr:colOff>1409700</xdr:colOff>
                <xdr:row>5</xdr:row>
                <xdr:rowOff>213360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7620</xdr:colOff>
                <xdr:row>6</xdr:row>
                <xdr:rowOff>7620</xdr:rowOff>
              </from>
              <to>
                <xdr:col>3</xdr:col>
                <xdr:colOff>1409700</xdr:colOff>
                <xdr:row>6</xdr:row>
                <xdr:rowOff>213360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7620</xdr:colOff>
                <xdr:row>7</xdr:row>
                <xdr:rowOff>7620</xdr:rowOff>
              </from>
              <to>
                <xdr:col>3</xdr:col>
                <xdr:colOff>1409700</xdr:colOff>
                <xdr:row>7</xdr:row>
                <xdr:rowOff>213360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7620</xdr:colOff>
                <xdr:row>8</xdr:row>
                <xdr:rowOff>7620</xdr:rowOff>
              </from>
              <to>
                <xdr:col>3</xdr:col>
                <xdr:colOff>1409700</xdr:colOff>
                <xdr:row>8</xdr:row>
                <xdr:rowOff>213360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7620</xdr:colOff>
                <xdr:row>9</xdr:row>
                <xdr:rowOff>7620</xdr:rowOff>
              </from>
              <to>
                <xdr:col>3</xdr:col>
                <xdr:colOff>1409700</xdr:colOff>
                <xdr:row>9</xdr:row>
                <xdr:rowOff>213360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7620</xdr:colOff>
                <xdr:row>10</xdr:row>
                <xdr:rowOff>7620</xdr:rowOff>
              </from>
              <to>
                <xdr:col>3</xdr:col>
                <xdr:colOff>1409700</xdr:colOff>
                <xdr:row>10</xdr:row>
                <xdr:rowOff>213360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7620</xdr:colOff>
                <xdr:row>11</xdr:row>
                <xdr:rowOff>7620</xdr:rowOff>
              </from>
              <to>
                <xdr:col>3</xdr:col>
                <xdr:colOff>1409700</xdr:colOff>
                <xdr:row>11</xdr:row>
                <xdr:rowOff>213360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7620</xdr:colOff>
                <xdr:row>12</xdr:row>
                <xdr:rowOff>7620</xdr:rowOff>
              </from>
              <to>
                <xdr:col>3</xdr:col>
                <xdr:colOff>1409700</xdr:colOff>
                <xdr:row>12</xdr:row>
                <xdr:rowOff>213360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7620</xdr:colOff>
                <xdr:row>13</xdr:row>
                <xdr:rowOff>7620</xdr:rowOff>
              </from>
              <to>
                <xdr:col>3</xdr:col>
                <xdr:colOff>1409700</xdr:colOff>
                <xdr:row>13</xdr:row>
                <xdr:rowOff>213360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7620</xdr:colOff>
                <xdr:row>14</xdr:row>
                <xdr:rowOff>7620</xdr:rowOff>
              </from>
              <to>
                <xdr:col>3</xdr:col>
                <xdr:colOff>1409700</xdr:colOff>
                <xdr:row>14</xdr:row>
                <xdr:rowOff>213360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7620</xdr:colOff>
                <xdr:row>15</xdr:row>
                <xdr:rowOff>7620</xdr:rowOff>
              </from>
              <to>
                <xdr:col>3</xdr:col>
                <xdr:colOff>1409700</xdr:colOff>
                <xdr:row>15</xdr:row>
                <xdr:rowOff>213360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7620</xdr:colOff>
                <xdr:row>16</xdr:row>
                <xdr:rowOff>7620</xdr:rowOff>
              </from>
              <to>
                <xdr:col>3</xdr:col>
                <xdr:colOff>1409700</xdr:colOff>
                <xdr:row>16</xdr:row>
                <xdr:rowOff>213360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7620</xdr:colOff>
                <xdr:row>17</xdr:row>
                <xdr:rowOff>7620</xdr:rowOff>
              </from>
              <to>
                <xdr:col>3</xdr:col>
                <xdr:colOff>1409700</xdr:colOff>
                <xdr:row>17</xdr:row>
                <xdr:rowOff>213360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7620</xdr:rowOff>
              </from>
              <to>
                <xdr:col>28</xdr:col>
                <xdr:colOff>0</xdr:colOff>
                <xdr:row>16</xdr:row>
                <xdr:rowOff>213360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7620</xdr:rowOff>
              </from>
              <to>
                <xdr:col>29</xdr:col>
                <xdr:colOff>0</xdr:colOff>
                <xdr:row>16</xdr:row>
                <xdr:rowOff>213360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7620</xdr:rowOff>
              </from>
              <to>
                <xdr:col>30</xdr:col>
                <xdr:colOff>0</xdr:colOff>
                <xdr:row>16</xdr:row>
                <xdr:rowOff>213360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7620</xdr:rowOff>
              </from>
              <to>
                <xdr:col>31</xdr:col>
                <xdr:colOff>0</xdr:colOff>
                <xdr:row>16</xdr:row>
                <xdr:rowOff>213360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7620</xdr:rowOff>
              </from>
              <to>
                <xdr:col>32</xdr:col>
                <xdr:colOff>0</xdr:colOff>
                <xdr:row>16</xdr:row>
                <xdr:rowOff>213360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7620</xdr:rowOff>
              </from>
              <to>
                <xdr:col>33</xdr:col>
                <xdr:colOff>0</xdr:colOff>
                <xdr:row>16</xdr:row>
                <xdr:rowOff>213360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7620</xdr:rowOff>
              </from>
              <to>
                <xdr:col>28</xdr:col>
                <xdr:colOff>0</xdr:colOff>
                <xdr:row>17</xdr:row>
                <xdr:rowOff>213360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7620</xdr:rowOff>
              </from>
              <to>
                <xdr:col>29</xdr:col>
                <xdr:colOff>0</xdr:colOff>
                <xdr:row>17</xdr:row>
                <xdr:rowOff>213360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7620</xdr:rowOff>
              </from>
              <to>
                <xdr:col>30</xdr:col>
                <xdr:colOff>0</xdr:colOff>
                <xdr:row>17</xdr:row>
                <xdr:rowOff>213360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7620</xdr:rowOff>
              </from>
              <to>
                <xdr:col>31</xdr:col>
                <xdr:colOff>0</xdr:colOff>
                <xdr:row>17</xdr:row>
                <xdr:rowOff>213360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7620</xdr:rowOff>
              </from>
              <to>
                <xdr:col>32</xdr:col>
                <xdr:colOff>0</xdr:colOff>
                <xdr:row>17</xdr:row>
                <xdr:rowOff>213360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7620</xdr:rowOff>
              </from>
              <to>
                <xdr:col>33</xdr:col>
                <xdr:colOff>0</xdr:colOff>
                <xdr:row>17</xdr:row>
                <xdr:rowOff>213360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7620</xdr:rowOff>
              </from>
              <to>
                <xdr:col>28</xdr:col>
                <xdr:colOff>0</xdr:colOff>
                <xdr:row>15</xdr:row>
                <xdr:rowOff>213360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7620</xdr:rowOff>
              </from>
              <to>
                <xdr:col>28</xdr:col>
                <xdr:colOff>0</xdr:colOff>
                <xdr:row>14</xdr:row>
                <xdr:rowOff>213360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7620</xdr:rowOff>
              </from>
              <to>
                <xdr:col>28</xdr:col>
                <xdr:colOff>0</xdr:colOff>
                <xdr:row>13</xdr:row>
                <xdr:rowOff>213360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7620</xdr:rowOff>
              </from>
              <to>
                <xdr:col>28</xdr:col>
                <xdr:colOff>0</xdr:colOff>
                <xdr:row>12</xdr:row>
                <xdr:rowOff>213360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7620</xdr:rowOff>
              </from>
              <to>
                <xdr:col>28</xdr:col>
                <xdr:colOff>0</xdr:colOff>
                <xdr:row>11</xdr:row>
                <xdr:rowOff>213360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7620</xdr:rowOff>
              </from>
              <to>
                <xdr:col>28</xdr:col>
                <xdr:colOff>0</xdr:colOff>
                <xdr:row>10</xdr:row>
                <xdr:rowOff>213360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7620</xdr:rowOff>
              </from>
              <to>
                <xdr:col>28</xdr:col>
                <xdr:colOff>0</xdr:colOff>
                <xdr:row>9</xdr:row>
                <xdr:rowOff>213360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7620</xdr:rowOff>
              </from>
              <to>
                <xdr:col>28</xdr:col>
                <xdr:colOff>0</xdr:colOff>
                <xdr:row>8</xdr:row>
                <xdr:rowOff>213360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7620</xdr:rowOff>
              </from>
              <to>
                <xdr:col>28</xdr:col>
                <xdr:colOff>0</xdr:colOff>
                <xdr:row>7</xdr:row>
                <xdr:rowOff>213360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7620</xdr:rowOff>
              </from>
              <to>
                <xdr:col>28</xdr:col>
                <xdr:colOff>0</xdr:colOff>
                <xdr:row>6</xdr:row>
                <xdr:rowOff>213360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7620</xdr:rowOff>
              </from>
              <to>
                <xdr:col>28</xdr:col>
                <xdr:colOff>0</xdr:colOff>
                <xdr:row>5</xdr:row>
                <xdr:rowOff>213360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7620</xdr:rowOff>
              </from>
              <to>
                <xdr:col>28</xdr:col>
                <xdr:colOff>0</xdr:colOff>
                <xdr:row>4</xdr:row>
                <xdr:rowOff>213360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7620</xdr:rowOff>
              </from>
              <to>
                <xdr:col>28</xdr:col>
                <xdr:colOff>0</xdr:colOff>
                <xdr:row>3</xdr:row>
                <xdr:rowOff>213360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7620</xdr:rowOff>
              </from>
              <to>
                <xdr:col>28</xdr:col>
                <xdr:colOff>0</xdr:colOff>
                <xdr:row>2</xdr:row>
                <xdr:rowOff>213360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7620</xdr:rowOff>
              </from>
              <to>
                <xdr:col>29</xdr:col>
                <xdr:colOff>0</xdr:colOff>
                <xdr:row>15</xdr:row>
                <xdr:rowOff>213360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7620</xdr:rowOff>
              </from>
              <to>
                <xdr:col>29</xdr:col>
                <xdr:colOff>0</xdr:colOff>
                <xdr:row>14</xdr:row>
                <xdr:rowOff>213360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7620</xdr:rowOff>
              </from>
              <to>
                <xdr:col>29</xdr:col>
                <xdr:colOff>0</xdr:colOff>
                <xdr:row>13</xdr:row>
                <xdr:rowOff>213360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7620</xdr:rowOff>
              </from>
              <to>
                <xdr:col>29</xdr:col>
                <xdr:colOff>0</xdr:colOff>
                <xdr:row>12</xdr:row>
                <xdr:rowOff>213360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7620</xdr:rowOff>
              </from>
              <to>
                <xdr:col>29</xdr:col>
                <xdr:colOff>0</xdr:colOff>
                <xdr:row>11</xdr:row>
                <xdr:rowOff>213360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7620</xdr:rowOff>
              </from>
              <to>
                <xdr:col>29</xdr:col>
                <xdr:colOff>0</xdr:colOff>
                <xdr:row>10</xdr:row>
                <xdr:rowOff>213360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7620</xdr:rowOff>
              </from>
              <to>
                <xdr:col>29</xdr:col>
                <xdr:colOff>0</xdr:colOff>
                <xdr:row>9</xdr:row>
                <xdr:rowOff>213360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7620</xdr:rowOff>
              </from>
              <to>
                <xdr:col>29</xdr:col>
                <xdr:colOff>0</xdr:colOff>
                <xdr:row>8</xdr:row>
                <xdr:rowOff>213360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7620</xdr:rowOff>
              </from>
              <to>
                <xdr:col>29</xdr:col>
                <xdr:colOff>0</xdr:colOff>
                <xdr:row>7</xdr:row>
                <xdr:rowOff>213360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7620</xdr:rowOff>
              </from>
              <to>
                <xdr:col>29</xdr:col>
                <xdr:colOff>0</xdr:colOff>
                <xdr:row>6</xdr:row>
                <xdr:rowOff>213360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7620</xdr:rowOff>
              </from>
              <to>
                <xdr:col>29</xdr:col>
                <xdr:colOff>0</xdr:colOff>
                <xdr:row>5</xdr:row>
                <xdr:rowOff>213360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7620</xdr:rowOff>
              </from>
              <to>
                <xdr:col>29</xdr:col>
                <xdr:colOff>0</xdr:colOff>
                <xdr:row>4</xdr:row>
                <xdr:rowOff>213360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7620</xdr:rowOff>
              </from>
              <to>
                <xdr:col>29</xdr:col>
                <xdr:colOff>0</xdr:colOff>
                <xdr:row>3</xdr:row>
                <xdr:rowOff>213360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7620</xdr:rowOff>
              </from>
              <to>
                <xdr:col>29</xdr:col>
                <xdr:colOff>0</xdr:colOff>
                <xdr:row>2</xdr:row>
                <xdr:rowOff>213360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7620</xdr:rowOff>
              </from>
              <to>
                <xdr:col>29</xdr:col>
                <xdr:colOff>1036320</xdr:colOff>
                <xdr:row>15</xdr:row>
                <xdr:rowOff>213360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7620</xdr:rowOff>
              </from>
              <to>
                <xdr:col>30</xdr:col>
                <xdr:colOff>0</xdr:colOff>
                <xdr:row>14</xdr:row>
                <xdr:rowOff>213360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7620</xdr:rowOff>
              </from>
              <to>
                <xdr:col>30</xdr:col>
                <xdr:colOff>0</xdr:colOff>
                <xdr:row>13</xdr:row>
                <xdr:rowOff>213360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7620</xdr:rowOff>
              </from>
              <to>
                <xdr:col>30</xdr:col>
                <xdr:colOff>0</xdr:colOff>
                <xdr:row>12</xdr:row>
                <xdr:rowOff>213360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7620</xdr:rowOff>
              </from>
              <to>
                <xdr:col>30</xdr:col>
                <xdr:colOff>0</xdr:colOff>
                <xdr:row>11</xdr:row>
                <xdr:rowOff>213360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7620</xdr:rowOff>
              </from>
              <to>
                <xdr:col>30</xdr:col>
                <xdr:colOff>0</xdr:colOff>
                <xdr:row>10</xdr:row>
                <xdr:rowOff>213360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7620</xdr:rowOff>
              </from>
              <to>
                <xdr:col>30</xdr:col>
                <xdr:colOff>0</xdr:colOff>
                <xdr:row>9</xdr:row>
                <xdr:rowOff>213360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7620</xdr:rowOff>
              </from>
              <to>
                <xdr:col>30</xdr:col>
                <xdr:colOff>0</xdr:colOff>
                <xdr:row>8</xdr:row>
                <xdr:rowOff>213360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7620</xdr:rowOff>
              </from>
              <to>
                <xdr:col>30</xdr:col>
                <xdr:colOff>0</xdr:colOff>
                <xdr:row>7</xdr:row>
                <xdr:rowOff>213360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7620</xdr:rowOff>
              </from>
              <to>
                <xdr:col>30</xdr:col>
                <xdr:colOff>0</xdr:colOff>
                <xdr:row>6</xdr:row>
                <xdr:rowOff>213360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7620</xdr:rowOff>
              </from>
              <to>
                <xdr:col>30</xdr:col>
                <xdr:colOff>0</xdr:colOff>
                <xdr:row>5</xdr:row>
                <xdr:rowOff>213360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7620</xdr:rowOff>
              </from>
              <to>
                <xdr:col>30</xdr:col>
                <xdr:colOff>0</xdr:colOff>
                <xdr:row>4</xdr:row>
                <xdr:rowOff>213360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7620</xdr:rowOff>
              </from>
              <to>
                <xdr:col>30</xdr:col>
                <xdr:colOff>0</xdr:colOff>
                <xdr:row>3</xdr:row>
                <xdr:rowOff>213360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7620</xdr:rowOff>
              </from>
              <to>
                <xdr:col>30</xdr:col>
                <xdr:colOff>0</xdr:colOff>
                <xdr:row>2</xdr:row>
                <xdr:rowOff>213360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7620</xdr:rowOff>
              </from>
              <to>
                <xdr:col>31</xdr:col>
                <xdr:colOff>0</xdr:colOff>
                <xdr:row>15</xdr:row>
                <xdr:rowOff>213360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7620</xdr:rowOff>
              </from>
              <to>
                <xdr:col>31</xdr:col>
                <xdr:colOff>0</xdr:colOff>
                <xdr:row>14</xdr:row>
                <xdr:rowOff>213360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7620</xdr:rowOff>
              </from>
              <to>
                <xdr:col>31</xdr:col>
                <xdr:colOff>0</xdr:colOff>
                <xdr:row>13</xdr:row>
                <xdr:rowOff>213360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7620</xdr:rowOff>
              </from>
              <to>
                <xdr:col>31</xdr:col>
                <xdr:colOff>0</xdr:colOff>
                <xdr:row>12</xdr:row>
                <xdr:rowOff>213360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7620</xdr:rowOff>
              </from>
              <to>
                <xdr:col>31</xdr:col>
                <xdr:colOff>0</xdr:colOff>
                <xdr:row>11</xdr:row>
                <xdr:rowOff>213360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7620</xdr:rowOff>
              </from>
              <to>
                <xdr:col>31</xdr:col>
                <xdr:colOff>0</xdr:colOff>
                <xdr:row>10</xdr:row>
                <xdr:rowOff>213360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7620</xdr:rowOff>
              </from>
              <to>
                <xdr:col>31</xdr:col>
                <xdr:colOff>0</xdr:colOff>
                <xdr:row>9</xdr:row>
                <xdr:rowOff>213360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7620</xdr:rowOff>
              </from>
              <to>
                <xdr:col>31</xdr:col>
                <xdr:colOff>0</xdr:colOff>
                <xdr:row>8</xdr:row>
                <xdr:rowOff>213360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7620</xdr:rowOff>
              </from>
              <to>
                <xdr:col>31</xdr:col>
                <xdr:colOff>0</xdr:colOff>
                <xdr:row>7</xdr:row>
                <xdr:rowOff>213360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7620</xdr:rowOff>
              </from>
              <to>
                <xdr:col>31</xdr:col>
                <xdr:colOff>0</xdr:colOff>
                <xdr:row>6</xdr:row>
                <xdr:rowOff>213360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7620</xdr:rowOff>
              </from>
              <to>
                <xdr:col>31</xdr:col>
                <xdr:colOff>0</xdr:colOff>
                <xdr:row>5</xdr:row>
                <xdr:rowOff>213360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7620</xdr:rowOff>
              </from>
              <to>
                <xdr:col>31</xdr:col>
                <xdr:colOff>0</xdr:colOff>
                <xdr:row>4</xdr:row>
                <xdr:rowOff>213360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7620</xdr:rowOff>
              </from>
              <to>
                <xdr:col>31</xdr:col>
                <xdr:colOff>0</xdr:colOff>
                <xdr:row>3</xdr:row>
                <xdr:rowOff>213360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7620</xdr:rowOff>
              </from>
              <to>
                <xdr:col>31</xdr:col>
                <xdr:colOff>0</xdr:colOff>
                <xdr:row>2</xdr:row>
                <xdr:rowOff>213360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7620</xdr:rowOff>
              </from>
              <to>
                <xdr:col>32</xdr:col>
                <xdr:colOff>0</xdr:colOff>
                <xdr:row>15</xdr:row>
                <xdr:rowOff>213360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7620</xdr:rowOff>
              </from>
              <to>
                <xdr:col>32</xdr:col>
                <xdr:colOff>0</xdr:colOff>
                <xdr:row>14</xdr:row>
                <xdr:rowOff>213360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7620</xdr:rowOff>
              </from>
              <to>
                <xdr:col>32</xdr:col>
                <xdr:colOff>0</xdr:colOff>
                <xdr:row>13</xdr:row>
                <xdr:rowOff>213360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7620</xdr:rowOff>
              </from>
              <to>
                <xdr:col>32</xdr:col>
                <xdr:colOff>0</xdr:colOff>
                <xdr:row>12</xdr:row>
                <xdr:rowOff>213360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7620</xdr:rowOff>
              </from>
              <to>
                <xdr:col>32</xdr:col>
                <xdr:colOff>0</xdr:colOff>
                <xdr:row>11</xdr:row>
                <xdr:rowOff>213360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7620</xdr:rowOff>
              </from>
              <to>
                <xdr:col>32</xdr:col>
                <xdr:colOff>0</xdr:colOff>
                <xdr:row>10</xdr:row>
                <xdr:rowOff>213360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7620</xdr:rowOff>
              </from>
              <to>
                <xdr:col>32</xdr:col>
                <xdr:colOff>0</xdr:colOff>
                <xdr:row>9</xdr:row>
                <xdr:rowOff>213360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7620</xdr:rowOff>
              </from>
              <to>
                <xdr:col>32</xdr:col>
                <xdr:colOff>0</xdr:colOff>
                <xdr:row>8</xdr:row>
                <xdr:rowOff>213360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7620</xdr:rowOff>
              </from>
              <to>
                <xdr:col>32</xdr:col>
                <xdr:colOff>0</xdr:colOff>
                <xdr:row>7</xdr:row>
                <xdr:rowOff>213360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7620</xdr:rowOff>
              </from>
              <to>
                <xdr:col>32</xdr:col>
                <xdr:colOff>0</xdr:colOff>
                <xdr:row>6</xdr:row>
                <xdr:rowOff>213360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7620</xdr:rowOff>
              </from>
              <to>
                <xdr:col>32</xdr:col>
                <xdr:colOff>0</xdr:colOff>
                <xdr:row>5</xdr:row>
                <xdr:rowOff>213360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7620</xdr:rowOff>
              </from>
              <to>
                <xdr:col>32</xdr:col>
                <xdr:colOff>0</xdr:colOff>
                <xdr:row>4</xdr:row>
                <xdr:rowOff>213360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7620</xdr:rowOff>
              </from>
              <to>
                <xdr:col>32</xdr:col>
                <xdr:colOff>0</xdr:colOff>
                <xdr:row>3</xdr:row>
                <xdr:rowOff>213360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7620</xdr:rowOff>
              </from>
              <to>
                <xdr:col>32</xdr:col>
                <xdr:colOff>0</xdr:colOff>
                <xdr:row>2</xdr:row>
                <xdr:rowOff>213360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7620</xdr:rowOff>
              </from>
              <to>
                <xdr:col>33</xdr:col>
                <xdr:colOff>0</xdr:colOff>
                <xdr:row>15</xdr:row>
                <xdr:rowOff>213360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7620</xdr:rowOff>
              </from>
              <to>
                <xdr:col>33</xdr:col>
                <xdr:colOff>0</xdr:colOff>
                <xdr:row>14</xdr:row>
                <xdr:rowOff>213360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7620</xdr:rowOff>
              </from>
              <to>
                <xdr:col>33</xdr:col>
                <xdr:colOff>0</xdr:colOff>
                <xdr:row>13</xdr:row>
                <xdr:rowOff>213360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7620</xdr:rowOff>
              </from>
              <to>
                <xdr:col>33</xdr:col>
                <xdr:colOff>0</xdr:colOff>
                <xdr:row>12</xdr:row>
                <xdr:rowOff>213360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7620</xdr:rowOff>
              </from>
              <to>
                <xdr:col>33</xdr:col>
                <xdr:colOff>0</xdr:colOff>
                <xdr:row>11</xdr:row>
                <xdr:rowOff>213360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7620</xdr:rowOff>
              </from>
              <to>
                <xdr:col>33</xdr:col>
                <xdr:colOff>0</xdr:colOff>
                <xdr:row>10</xdr:row>
                <xdr:rowOff>213360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7620</xdr:rowOff>
              </from>
              <to>
                <xdr:col>33</xdr:col>
                <xdr:colOff>0</xdr:colOff>
                <xdr:row>9</xdr:row>
                <xdr:rowOff>213360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7620</xdr:rowOff>
              </from>
              <to>
                <xdr:col>33</xdr:col>
                <xdr:colOff>0</xdr:colOff>
                <xdr:row>8</xdr:row>
                <xdr:rowOff>213360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7620</xdr:rowOff>
              </from>
              <to>
                <xdr:col>33</xdr:col>
                <xdr:colOff>0</xdr:colOff>
                <xdr:row>2</xdr:row>
                <xdr:rowOff>213360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7620</xdr:rowOff>
              </from>
              <to>
                <xdr:col>33</xdr:col>
                <xdr:colOff>0</xdr:colOff>
                <xdr:row>3</xdr:row>
                <xdr:rowOff>213360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7620</xdr:rowOff>
              </from>
              <to>
                <xdr:col>33</xdr:col>
                <xdr:colOff>0</xdr:colOff>
                <xdr:row>4</xdr:row>
                <xdr:rowOff>213360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7620</xdr:rowOff>
              </from>
              <to>
                <xdr:col>33</xdr:col>
                <xdr:colOff>0</xdr:colOff>
                <xdr:row>5</xdr:row>
                <xdr:rowOff>213360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7620</xdr:rowOff>
              </from>
              <to>
                <xdr:col>33</xdr:col>
                <xdr:colOff>0</xdr:colOff>
                <xdr:row>6</xdr:row>
                <xdr:rowOff>213360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7620</xdr:rowOff>
              </from>
              <to>
                <xdr:col>33</xdr:col>
                <xdr:colOff>0</xdr:colOff>
                <xdr:row>7</xdr:row>
                <xdr:rowOff>213360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5"/>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x14ac:dyDescent="0.2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x14ac:dyDescent="0.3">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x14ac:dyDescent="0.3">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x14ac:dyDescent="0.3">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x14ac:dyDescent="0.2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3.2" zeroHeight="1" x14ac:dyDescent="0.25"/>
  <cols>
    <col min="1" max="1" width="2.6640625" style="238" customWidth="1"/>
    <col min="2" max="2" width="118.6640625" style="239" customWidth="1"/>
    <col min="3" max="3" width="2.6640625" style="238" customWidth="1"/>
    <col min="4" max="16384" width="9.109375" style="238" hidden="1"/>
  </cols>
  <sheetData>
    <row r="1" spans="1:3" s="80" customFormat="1" x14ac:dyDescent="0.25">
      <c r="B1" s="240" t="s">
        <v>755</v>
      </c>
    </row>
    <row r="2" spans="1:3" s="61" customFormat="1" ht="20.100000000000001" customHeight="1" x14ac:dyDescent="0.25">
      <c r="A2" s="80"/>
      <c r="B2" s="84" t="s">
        <v>533</v>
      </c>
      <c r="C2" s="80"/>
    </row>
    <row r="3" spans="1:3" s="61" customFormat="1" ht="5.0999999999999996" customHeight="1" x14ac:dyDescent="0.25">
      <c r="A3" s="80"/>
      <c r="B3" s="135"/>
      <c r="C3" s="80"/>
    </row>
    <row r="4" spans="1:3" s="61" customFormat="1" ht="12.9" customHeight="1" x14ac:dyDescent="0.25">
      <c r="A4" s="80"/>
      <c r="B4" s="308" t="s">
        <v>756</v>
      </c>
      <c r="C4" s="80"/>
    </row>
    <row r="5" spans="1:3" s="61" customFormat="1" ht="5.0999999999999996" customHeight="1" x14ac:dyDescent="0.25">
      <c r="A5" s="80"/>
      <c r="B5" s="135"/>
      <c r="C5" s="80"/>
    </row>
    <row r="6" spans="1:3" s="61" customFormat="1" ht="12.9" customHeight="1" x14ac:dyDescent="0.25">
      <c r="A6" s="80"/>
      <c r="B6" s="136" t="s">
        <v>132</v>
      </c>
      <c r="C6" s="80"/>
    </row>
    <row r="7" spans="1:3" s="68" customFormat="1" ht="4.2" x14ac:dyDescent="0.15">
      <c r="A7" s="81"/>
      <c r="B7" s="137"/>
      <c r="C7" s="81"/>
    </row>
    <row r="8" spans="1:3" s="61" customFormat="1" ht="26.1" customHeight="1" x14ac:dyDescent="0.25">
      <c r="A8" s="80"/>
      <c r="B8" s="136" t="s">
        <v>751</v>
      </c>
      <c r="C8" s="80"/>
    </row>
    <row r="9" spans="1:3" s="68" customFormat="1" ht="4.2" x14ac:dyDescent="0.15">
      <c r="A9" s="81"/>
      <c r="B9" s="137"/>
      <c r="C9" s="81"/>
    </row>
    <row r="10" spans="1:3" s="61" customFormat="1" ht="26.1" customHeight="1" x14ac:dyDescent="0.25">
      <c r="A10" s="80"/>
      <c r="B10" s="136" t="s">
        <v>718</v>
      </c>
      <c r="C10" s="80"/>
    </row>
    <row r="11" spans="1:3" s="68" customFormat="1" ht="4.2" x14ac:dyDescent="0.15">
      <c r="A11" s="81"/>
      <c r="B11" s="137"/>
      <c r="C11" s="81"/>
    </row>
    <row r="12" spans="1:3" s="61" customFormat="1" ht="12.9" customHeight="1" x14ac:dyDescent="0.25">
      <c r="A12" s="80"/>
      <c r="B12" s="136" t="s">
        <v>122</v>
      </c>
      <c r="C12" s="80"/>
    </row>
    <row r="13" spans="1:3" s="68" customFormat="1" ht="4.2" x14ac:dyDescent="0.15">
      <c r="A13" s="81"/>
      <c r="B13" s="137"/>
      <c r="C13" s="81"/>
    </row>
    <row r="14" spans="1:3" s="61" customFormat="1" ht="12.9" customHeight="1" x14ac:dyDescent="0.25">
      <c r="A14" s="80"/>
      <c r="B14" s="138" t="s">
        <v>752</v>
      </c>
      <c r="C14" s="80"/>
    </row>
    <row r="15" spans="1:3" s="68" customFormat="1" ht="4.2" x14ac:dyDescent="0.15">
      <c r="A15" s="81"/>
      <c r="B15" s="137"/>
      <c r="C15" s="81"/>
    </row>
    <row r="16" spans="1:3" s="61" customFormat="1" ht="26.1" customHeight="1" x14ac:dyDescent="0.25">
      <c r="A16" s="80"/>
      <c r="B16" s="138" t="s">
        <v>126</v>
      </c>
      <c r="C16" s="80"/>
    </row>
    <row r="17" spans="1:3" s="68" customFormat="1" ht="4.2" x14ac:dyDescent="0.15">
      <c r="A17" s="81"/>
      <c r="B17" s="137"/>
      <c r="C17" s="81"/>
    </row>
    <row r="18" spans="1:3" s="61" customFormat="1" ht="26.1" customHeight="1" x14ac:dyDescent="0.25">
      <c r="A18" s="80"/>
      <c r="B18" s="138" t="s">
        <v>753</v>
      </c>
      <c r="C18" s="80"/>
    </row>
    <row r="19" spans="1:3" s="68" customFormat="1" ht="4.2" x14ac:dyDescent="0.15">
      <c r="A19" s="81"/>
      <c r="B19" s="137"/>
      <c r="C19" s="81"/>
    </row>
    <row r="20" spans="1:3" s="61" customFormat="1" ht="12.9" customHeight="1" x14ac:dyDescent="0.25">
      <c r="A20" s="80"/>
      <c r="B20" s="138" t="s">
        <v>524</v>
      </c>
      <c r="C20" s="80"/>
    </row>
    <row r="21" spans="1:3" s="68" customFormat="1" ht="4.2" x14ac:dyDescent="0.15">
      <c r="A21" s="81"/>
      <c r="B21" s="137"/>
      <c r="C21" s="81"/>
    </row>
    <row r="22" spans="1:3" s="61" customFormat="1" ht="39" customHeight="1" x14ac:dyDescent="0.25">
      <c r="A22" s="80"/>
      <c r="B22" s="138" t="s">
        <v>719</v>
      </c>
      <c r="C22" s="80"/>
    </row>
    <row r="23" spans="1:3" s="61" customFormat="1" ht="6.75" customHeight="1" x14ac:dyDescent="0.25">
      <c r="A23" s="80"/>
      <c r="B23" s="138"/>
      <c r="C23" s="80"/>
    </row>
    <row r="24" spans="1:3" s="61" customFormat="1" ht="12.9" customHeight="1" x14ac:dyDescent="0.25">
      <c r="A24" s="80"/>
      <c r="B24" s="138" t="s">
        <v>720</v>
      </c>
      <c r="C24" s="80"/>
    </row>
    <row r="25" spans="1:3" s="61" customFormat="1" ht="5.0999999999999996" customHeight="1" x14ac:dyDescent="0.25">
      <c r="A25" s="80"/>
      <c r="B25" s="138"/>
      <c r="C25" s="80"/>
    </row>
    <row r="26" spans="1:3" s="61" customFormat="1" ht="39" customHeight="1" x14ac:dyDescent="0.25">
      <c r="A26" s="80"/>
      <c r="B26" s="138" t="s">
        <v>721</v>
      </c>
      <c r="C26" s="80"/>
    </row>
    <row r="27" spans="1:3" s="61" customFormat="1" ht="5.25" customHeight="1" x14ac:dyDescent="0.25">
      <c r="A27" s="80"/>
      <c r="B27" s="138"/>
      <c r="C27" s="80"/>
    </row>
    <row r="28" spans="1:3" s="61" customFormat="1" ht="12.9" customHeight="1" x14ac:dyDescent="0.25">
      <c r="A28" s="80"/>
      <c r="B28" s="138" t="s">
        <v>754</v>
      </c>
      <c r="C28" s="80"/>
    </row>
    <row r="29" spans="1:3" s="61" customFormat="1" ht="4.5" customHeight="1" x14ac:dyDescent="0.25">
      <c r="A29" s="80"/>
      <c r="B29" s="138"/>
      <c r="C29" s="80"/>
    </row>
    <row r="30" spans="1:3" s="61" customFormat="1" ht="26.1" customHeight="1" x14ac:dyDescent="0.25">
      <c r="A30" s="80"/>
      <c r="B30" s="138" t="s">
        <v>711</v>
      </c>
      <c r="C30" s="80"/>
    </row>
    <row r="31" spans="1:3" s="61" customFormat="1" ht="4.5" customHeight="1" x14ac:dyDescent="0.25">
      <c r="A31" s="80"/>
      <c r="B31" s="138"/>
      <c r="C31" s="80"/>
    </row>
    <row r="32" spans="1:3" s="61" customFormat="1" ht="12.9" customHeight="1" x14ac:dyDescent="0.25">
      <c r="A32" s="80"/>
      <c r="B32" s="138" t="s">
        <v>722</v>
      </c>
      <c r="C32" s="80"/>
    </row>
    <row r="33" spans="1:3" s="61" customFormat="1" ht="5.0999999999999996" customHeight="1" x14ac:dyDescent="0.25">
      <c r="A33" s="80"/>
      <c r="B33" s="138"/>
      <c r="C33" s="80"/>
    </row>
    <row r="34" spans="1:3" s="61" customFormat="1" ht="12.9" customHeight="1" x14ac:dyDescent="0.25">
      <c r="A34" s="80"/>
      <c r="B34" s="138" t="s">
        <v>161</v>
      </c>
      <c r="C34" s="80"/>
    </row>
    <row r="35" spans="1:3" s="61" customFormat="1" ht="5.0999999999999996" customHeight="1" x14ac:dyDescent="0.25">
      <c r="A35" s="80"/>
      <c r="B35" s="139"/>
      <c r="C35" s="80"/>
    </row>
    <row r="36" spans="1:3" s="61" customFormat="1" ht="12.9" customHeight="1" x14ac:dyDescent="0.25">
      <c r="A36" s="80"/>
      <c r="B36" s="83"/>
      <c r="C36" s="80"/>
    </row>
    <row r="37" spans="1:3" s="61" customFormat="1" ht="20.100000000000001" customHeight="1" x14ac:dyDescent="0.25">
      <c r="A37" s="80"/>
      <c r="B37" s="87" t="s">
        <v>532</v>
      </c>
      <c r="C37" s="80"/>
    </row>
    <row r="38" spans="1:3" s="61" customFormat="1" ht="5.0999999999999996" customHeight="1" x14ac:dyDescent="0.25">
      <c r="A38" s="80"/>
      <c r="B38" s="85"/>
      <c r="C38" s="80"/>
    </row>
    <row r="39" spans="1:3" s="61" customFormat="1" ht="12.9" customHeight="1" x14ac:dyDescent="0.25">
      <c r="A39" s="80"/>
      <c r="B39" s="85" t="s">
        <v>125</v>
      </c>
      <c r="C39" s="80"/>
    </row>
    <row r="40" spans="1:3" s="61" customFormat="1" ht="5.0999999999999996" customHeight="1" x14ac:dyDescent="0.25">
      <c r="A40" s="80"/>
      <c r="B40" s="85"/>
      <c r="C40" s="80"/>
    </row>
    <row r="41" spans="1:3" s="61" customFormat="1" ht="26.1" customHeight="1" x14ac:dyDescent="0.25">
      <c r="A41" s="80"/>
      <c r="B41" s="85" t="s">
        <v>530</v>
      </c>
      <c r="C41" s="80"/>
    </row>
    <row r="42" spans="1:3" s="61" customFormat="1" ht="5.0999999999999996" customHeight="1" x14ac:dyDescent="0.25">
      <c r="A42" s="80"/>
      <c r="B42" s="85"/>
      <c r="C42" s="80"/>
    </row>
    <row r="43" spans="1:3" s="61" customFormat="1" ht="12.9" customHeight="1" x14ac:dyDescent="0.25">
      <c r="A43" s="80"/>
      <c r="B43" s="85" t="s">
        <v>531</v>
      </c>
      <c r="C43" s="80"/>
    </row>
    <row r="44" spans="1:3" s="61" customFormat="1" ht="5.0999999999999996" customHeight="1" x14ac:dyDescent="0.25">
      <c r="A44" s="80"/>
      <c r="B44" s="86"/>
      <c r="C44" s="80"/>
    </row>
    <row r="45" spans="1:3" s="61" customFormat="1" ht="12.9" customHeight="1" x14ac:dyDescent="0.25">
      <c r="A45" s="80"/>
      <c r="B45" s="83"/>
      <c r="C45" s="80"/>
    </row>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Player One</cp:lastModifiedBy>
  <cp:lastPrinted>2008-07-09T10:49:50Z</cp:lastPrinted>
  <dcterms:created xsi:type="dcterms:W3CDTF">2001-02-12T07:17:33Z</dcterms:created>
  <dcterms:modified xsi:type="dcterms:W3CDTF">2016-10-08T08:15:35Z</dcterms:modified>
</cp:coreProperties>
</file>