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AB64" i="2"/>
  <c r="AC64" i="2"/>
  <c r="H65" i="2"/>
  <c r="J65" i="2"/>
  <c r="AA65" i="2"/>
  <c r="AB65" i="2"/>
  <c r="B65" i="2"/>
  <c r="AC65" i="2"/>
  <c r="H66" i="2"/>
  <c r="J66" i="2"/>
  <c r="AA66" i="2"/>
  <c r="B66" i="2" s="1"/>
  <c r="AB66" i="2"/>
  <c r="AC66" i="2"/>
  <c r="H67" i="2"/>
  <c r="J67" i="2"/>
  <c r="AA67" i="2"/>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AB72" i="2"/>
  <c r="AC72" i="2"/>
  <c r="H73" i="2"/>
  <c r="J73" i="2"/>
  <c r="AA73" i="2"/>
  <c r="AB73" i="2"/>
  <c r="B73" i="2"/>
  <c r="AC73" i="2"/>
  <c r="H74" i="2"/>
  <c r="J74" i="2"/>
  <c r="AA74" i="2"/>
  <c r="B74" i="2" s="1"/>
  <c r="AB74" i="2"/>
  <c r="AC74" i="2"/>
  <c r="H75" i="2"/>
  <c r="J75" i="2"/>
  <c r="AA75" i="2"/>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AB96" i="2"/>
  <c r="AC96" i="2"/>
  <c r="H97" i="2"/>
  <c r="J97" i="2"/>
  <c r="AA97" i="2"/>
  <c r="AB97" i="2"/>
  <c r="B97" i="2"/>
  <c r="AC97" i="2"/>
  <c r="H98" i="2"/>
  <c r="J98" i="2"/>
  <c r="AA98" i="2"/>
  <c r="B98" i="2" s="1"/>
  <c r="AB98" i="2"/>
  <c r="AC98" i="2"/>
  <c r="H99" i="2"/>
  <c r="J99" i="2"/>
  <c r="AA99" i="2"/>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AB104" i="2"/>
  <c r="AC104" i="2"/>
  <c r="H105" i="2"/>
  <c r="J105" i="2"/>
  <c r="AA105" i="2"/>
  <c r="AB105" i="2"/>
  <c r="B105" i="2"/>
  <c r="AC105" i="2"/>
  <c r="H106" i="2"/>
  <c r="J106" i="2"/>
  <c r="AA106" i="2"/>
  <c r="B106" i="2" s="1"/>
  <c r="AB106" i="2"/>
  <c r="AC106" i="2"/>
  <c r="H107" i="2"/>
  <c r="J107" i="2"/>
  <c r="AA107" i="2"/>
  <c r="AB107" i="2"/>
  <c r="AC107" i="2"/>
  <c r="H108" i="2"/>
  <c r="J108" i="2"/>
  <c r="AA108" i="2"/>
  <c r="AB108" i="2"/>
  <c r="AC108" i="2"/>
  <c r="H109" i="2"/>
  <c r="J109" i="2"/>
  <c r="AA109" i="2"/>
  <c r="B109" i="2" s="1"/>
  <c r="AB109" i="2"/>
  <c r="AC109" i="2"/>
  <c r="H110" i="2"/>
  <c r="J110" i="2"/>
  <c r="AA110" i="2"/>
  <c r="AB110" i="2"/>
  <c r="AC110" i="2"/>
  <c r="H111" i="2"/>
  <c r="J111" i="2"/>
  <c r="AA111" i="2"/>
  <c r="AB111" i="2"/>
  <c r="AC111" i="2"/>
  <c r="H112" i="2"/>
  <c r="J112" i="2"/>
  <c r="AA112" i="2"/>
  <c r="AB112" i="2"/>
  <c r="AC112" i="2"/>
  <c r="H113" i="2"/>
  <c r="J113" i="2"/>
  <c r="AA113" i="2"/>
  <c r="B113" i="2" s="1"/>
  <c r="AB113" i="2"/>
  <c r="AC113" i="2"/>
  <c r="H114" i="2"/>
  <c r="J114" i="2"/>
  <c r="AA114" i="2"/>
  <c r="AB114" i="2"/>
  <c r="AC114" i="2"/>
  <c r="H115" i="2"/>
  <c r="J115" i="2"/>
  <c r="AA115" i="2"/>
  <c r="AB115" i="2"/>
  <c r="AC115" i="2"/>
  <c r="H116" i="2"/>
  <c r="J116" i="2"/>
  <c r="AA116" i="2"/>
  <c r="AB116" i="2"/>
  <c r="AC116" i="2"/>
  <c r="H117" i="2"/>
  <c r="J117" i="2"/>
  <c r="AA117" i="2"/>
  <c r="AB117" i="2"/>
  <c r="B117" i="2"/>
  <c r="AC117" i="2"/>
  <c r="H118" i="2"/>
  <c r="J118" i="2"/>
  <c r="AA118" i="2"/>
  <c r="B118" i="2" s="1"/>
  <c r="AB118" i="2"/>
  <c r="AC118" i="2"/>
  <c r="H119" i="2"/>
  <c r="J119" i="2"/>
  <c r="AA119" i="2"/>
  <c r="AB119" i="2"/>
  <c r="AC119" i="2"/>
  <c r="H120" i="2"/>
  <c r="J120" i="2"/>
  <c r="AA120" i="2"/>
  <c r="AB120" i="2"/>
  <c r="AC120" i="2"/>
  <c r="H121" i="2"/>
  <c r="J121" i="2"/>
  <c r="AA121" i="2"/>
  <c r="AB121" i="2"/>
  <c r="B121" i="2"/>
  <c r="AC121" i="2"/>
  <c r="H122" i="2"/>
  <c r="J122" i="2"/>
  <c r="AA122" i="2"/>
  <c r="B122" i="2" s="1"/>
  <c r="AB122" i="2"/>
  <c r="AC122" i="2"/>
  <c r="H123" i="2"/>
  <c r="J123" i="2"/>
  <c r="AA123" i="2"/>
  <c r="AB123" i="2"/>
  <c r="AC123" i="2"/>
  <c r="H124" i="2"/>
  <c r="J124" i="2"/>
  <c r="AA124" i="2"/>
  <c r="AB124" i="2"/>
  <c r="AC124" i="2"/>
  <c r="H125" i="2"/>
  <c r="J125" i="2"/>
  <c r="AA125" i="2"/>
  <c r="B125" i="2" s="1"/>
  <c r="AB125" i="2"/>
  <c r="AC125" i="2"/>
  <c r="H126" i="2"/>
  <c r="J126" i="2"/>
  <c r="AA126" i="2"/>
  <c r="AB126" i="2"/>
  <c r="AC126" i="2"/>
  <c r="H127" i="2"/>
  <c r="J127" i="2"/>
  <c r="AA127" i="2"/>
  <c r="AB127" i="2"/>
  <c r="AC127" i="2"/>
  <c r="H128" i="2"/>
  <c r="J128" i="2"/>
  <c r="AA128" i="2"/>
  <c r="AB128" i="2"/>
  <c r="AC128" i="2"/>
  <c r="H129" i="2"/>
  <c r="J129" i="2"/>
  <c r="AA129" i="2"/>
  <c r="B129" i="2" s="1"/>
  <c r="AB129" i="2"/>
  <c r="AC129" i="2"/>
  <c r="H130" i="2"/>
  <c r="J130" i="2"/>
  <c r="AA130" i="2"/>
  <c r="AB130" i="2"/>
  <c r="AC130" i="2"/>
  <c r="H131" i="2"/>
  <c r="J131" i="2"/>
  <c r="AA131" i="2"/>
  <c r="AB131" i="2"/>
  <c r="AC131" i="2"/>
  <c r="H132" i="2"/>
  <c r="J132" i="2"/>
  <c r="AA132" i="2"/>
  <c r="AB132" i="2"/>
  <c r="AC132" i="2"/>
  <c r="H133" i="2"/>
  <c r="J133" i="2"/>
  <c r="AA133" i="2"/>
  <c r="AB133" i="2"/>
  <c r="B133" i="2"/>
  <c r="AC133" i="2"/>
  <c r="H134" i="2"/>
  <c r="J134" i="2"/>
  <c r="AA134" i="2"/>
  <c r="B134" i="2" s="1"/>
  <c r="AB134" i="2"/>
  <c r="AC134" i="2"/>
  <c r="H135" i="2"/>
  <c r="J135" i="2"/>
  <c r="AA135" i="2"/>
  <c r="AB135" i="2"/>
  <c r="AC135" i="2"/>
  <c r="H136" i="2"/>
  <c r="J136" i="2"/>
  <c r="AA136" i="2"/>
  <c r="AB136" i="2"/>
  <c r="AC136" i="2"/>
  <c r="H137" i="2"/>
  <c r="J137" i="2"/>
  <c r="AA137" i="2"/>
  <c r="AB137" i="2"/>
  <c r="B137" i="2"/>
  <c r="AC137" i="2"/>
  <c r="H138" i="2"/>
  <c r="J138" i="2"/>
  <c r="AA138" i="2"/>
  <c r="B138" i="2" s="1"/>
  <c r="AB138" i="2"/>
  <c r="AC138" i="2"/>
  <c r="H139" i="2"/>
  <c r="J139" i="2"/>
  <c r="AA139" i="2"/>
  <c r="AB139" i="2"/>
  <c r="AC139" i="2"/>
  <c r="H140" i="2"/>
  <c r="J140" i="2"/>
  <c r="AA140" i="2"/>
  <c r="AB140" i="2"/>
  <c r="AC140" i="2"/>
  <c r="H141" i="2"/>
  <c r="J141" i="2"/>
  <c r="AA141" i="2"/>
  <c r="B141" i="2" s="1"/>
  <c r="AB141" i="2"/>
  <c r="AC141" i="2"/>
  <c r="H142" i="2"/>
  <c r="J142" i="2"/>
  <c r="AA142" i="2"/>
  <c r="AB142" i="2"/>
  <c r="AC142" i="2"/>
  <c r="H143" i="2"/>
  <c r="J143" i="2"/>
  <c r="AA143" i="2"/>
  <c r="AB143" i="2"/>
  <c r="AC143" i="2"/>
  <c r="H144" i="2"/>
  <c r="J144" i="2"/>
  <c r="AA144" i="2"/>
  <c r="AB144" i="2"/>
  <c r="AC144" i="2"/>
  <c r="H145" i="2"/>
  <c r="J145" i="2"/>
  <c r="AA145" i="2"/>
  <c r="B145" i="2" s="1"/>
  <c r="AB145" i="2"/>
  <c r="AC145" i="2"/>
  <c r="H146" i="2"/>
  <c r="J146" i="2"/>
  <c r="AA146" i="2"/>
  <c r="AB146" i="2"/>
  <c r="AC146" i="2"/>
  <c r="H147" i="2"/>
  <c r="J147" i="2"/>
  <c r="AA147" i="2"/>
  <c r="AB147" i="2"/>
  <c r="AC147" i="2"/>
  <c r="H148" i="2"/>
  <c r="J148" i="2"/>
  <c r="AA148" i="2"/>
  <c r="AB148" i="2"/>
  <c r="AC148" i="2"/>
  <c r="H149" i="2"/>
  <c r="J149" i="2"/>
  <c r="AA149" i="2"/>
  <c r="AB149" i="2"/>
  <c r="B149" i="2"/>
  <c r="AC149" i="2"/>
  <c r="H150" i="2"/>
  <c r="J150" i="2"/>
  <c r="AA150" i="2"/>
  <c r="B150" i="2" s="1"/>
  <c r="AB150" i="2"/>
  <c r="AC150" i="2"/>
  <c r="H151" i="2"/>
  <c r="J151" i="2"/>
  <c r="AA151" i="2"/>
  <c r="AB151" i="2"/>
  <c r="AC151" i="2"/>
  <c r="H152" i="2"/>
  <c r="J152" i="2"/>
  <c r="AA152" i="2"/>
  <c r="AB152" i="2"/>
  <c r="AC152" i="2"/>
  <c r="H153" i="2"/>
  <c r="J153" i="2"/>
  <c r="AA153" i="2"/>
  <c r="AB153" i="2"/>
  <c r="B153" i="2"/>
  <c r="AC153" i="2"/>
  <c r="H154" i="2"/>
  <c r="J154" i="2"/>
  <c r="AA154" i="2"/>
  <c r="B154" i="2" s="1"/>
  <c r="AB154" i="2"/>
  <c r="AC154" i="2"/>
  <c r="H155" i="2"/>
  <c r="J155" i="2"/>
  <c r="AA155" i="2"/>
  <c r="AB155" i="2"/>
  <c r="AC155" i="2"/>
  <c r="H156" i="2"/>
  <c r="J156" i="2"/>
  <c r="AA156" i="2"/>
  <c r="AB156" i="2"/>
  <c r="AC156" i="2"/>
  <c r="H157" i="2"/>
  <c r="J157" i="2"/>
  <c r="AA157" i="2"/>
  <c r="B157" i="2" s="1"/>
  <c r="AB157" i="2"/>
  <c r="AC157" i="2"/>
  <c r="H158" i="2"/>
  <c r="J158" i="2"/>
  <c r="AA158" i="2"/>
  <c r="AB158" i="2"/>
  <c r="AC158" i="2"/>
  <c r="H159" i="2"/>
  <c r="J159" i="2"/>
  <c r="AA159" i="2"/>
  <c r="AB159" i="2"/>
  <c r="AC159" i="2"/>
  <c r="H160" i="2"/>
  <c r="J160" i="2"/>
  <c r="AA160" i="2"/>
  <c r="AB160" i="2"/>
  <c r="AC160" i="2"/>
  <c r="H161" i="2"/>
  <c r="J161" i="2"/>
  <c r="AA161" i="2"/>
  <c r="B161" i="2" s="1"/>
  <c r="AB161" i="2"/>
  <c r="AC161" i="2"/>
  <c r="H162" i="2"/>
  <c r="J162" i="2"/>
  <c r="AA162" i="2"/>
  <c r="AB162" i="2"/>
  <c r="AC162" i="2"/>
  <c r="H163" i="2"/>
  <c r="J163" i="2"/>
  <c r="AA163" i="2"/>
  <c r="AB163" i="2"/>
  <c r="AC163" i="2"/>
  <c r="H164" i="2"/>
  <c r="J164" i="2"/>
  <c r="AA164" i="2"/>
  <c r="AB164" i="2"/>
  <c r="AC164" i="2"/>
  <c r="H165" i="2"/>
  <c r="J165" i="2"/>
  <c r="AA165" i="2"/>
  <c r="AB165" i="2"/>
  <c r="B165" i="2"/>
  <c r="AC165" i="2"/>
  <c r="H166" i="2"/>
  <c r="J166" i="2"/>
  <c r="AA166" i="2"/>
  <c r="B166" i="2" s="1"/>
  <c r="AB166" i="2"/>
  <c r="AC166" i="2"/>
  <c r="H167" i="2"/>
  <c r="J167" i="2"/>
  <c r="AA167" i="2"/>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H172" i="2"/>
  <c r="J172" i="2"/>
  <c r="AA172" i="2"/>
  <c r="AB172" i="2"/>
  <c r="AC172" i="2"/>
  <c r="H173" i="2"/>
  <c r="J173" i="2"/>
  <c r="AA173" i="2"/>
  <c r="B173" i="2" s="1"/>
  <c r="AB173" i="2"/>
  <c r="AC173" i="2"/>
  <c r="H174" i="2"/>
  <c r="J174" i="2"/>
  <c r="AA174" i="2"/>
  <c r="AB174" i="2"/>
  <c r="AC174" i="2"/>
  <c r="H175" i="2"/>
  <c r="J175" i="2"/>
  <c r="AA175" i="2"/>
  <c r="AB175" i="2"/>
  <c r="AC175" i="2"/>
  <c r="H176" i="2"/>
  <c r="J176" i="2"/>
  <c r="AA176" i="2"/>
  <c r="AB176" i="2"/>
  <c r="AC176" i="2"/>
  <c r="H177" i="2"/>
  <c r="J177" i="2"/>
  <c r="AA177" i="2"/>
  <c r="B177" i="2" s="1"/>
  <c r="AB177" i="2"/>
  <c r="AC177" i="2"/>
  <c r="H178" i="2"/>
  <c r="J178" i="2"/>
  <c r="AA178" i="2"/>
  <c r="AB178" i="2"/>
  <c r="AC178" i="2"/>
  <c r="H179" i="2"/>
  <c r="J179" i="2"/>
  <c r="AA179" i="2"/>
  <c r="AB179" i="2"/>
  <c r="AC179" i="2"/>
  <c r="H180" i="2"/>
  <c r="J180" i="2"/>
  <c r="AA180" i="2"/>
  <c r="AB180" i="2"/>
  <c r="AC180" i="2"/>
  <c r="H181" i="2"/>
  <c r="J181" i="2"/>
  <c r="AA181" i="2"/>
  <c r="AB181" i="2"/>
  <c r="B181" i="2"/>
  <c r="AC181" i="2"/>
  <c r="H182" i="2"/>
  <c r="J182" i="2"/>
  <c r="AA182" i="2"/>
  <c r="B182" i="2" s="1"/>
  <c r="AB182" i="2"/>
  <c r="AC182" i="2"/>
  <c r="H183" i="2"/>
  <c r="J183" i="2"/>
  <c r="AA183" i="2"/>
  <c r="AB183" i="2"/>
  <c r="AC183" i="2"/>
  <c r="H184" i="2"/>
  <c r="J184" i="2"/>
  <c r="AA184" i="2"/>
  <c r="AB184" i="2"/>
  <c r="AC184" i="2"/>
  <c r="H185" i="2"/>
  <c r="J185" i="2"/>
  <c r="AA185" i="2"/>
  <c r="AB185" i="2"/>
  <c r="B185" i="2"/>
  <c r="AC185" i="2"/>
  <c r="H186" i="2"/>
  <c r="J186" i="2"/>
  <c r="AA186" i="2"/>
  <c r="B186" i="2" s="1"/>
  <c r="AB186" i="2"/>
  <c r="AC186" i="2"/>
  <c r="H187" i="2"/>
  <c r="J187" i="2"/>
  <c r="AA187" i="2"/>
  <c r="AB187" i="2"/>
  <c r="AC187" i="2"/>
  <c r="H188" i="2"/>
  <c r="J188" i="2"/>
  <c r="AA188" i="2"/>
  <c r="AB188" i="2"/>
  <c r="AC188" i="2"/>
  <c r="H189" i="2"/>
  <c r="J189" i="2"/>
  <c r="AA189" i="2"/>
  <c r="B189" i="2" s="1"/>
  <c r="AB189" i="2"/>
  <c r="AC189" i="2"/>
  <c r="H190" i="2"/>
  <c r="J190" i="2"/>
  <c r="AA190" i="2"/>
  <c r="AB190" i="2"/>
  <c r="AC190" i="2"/>
  <c r="H191" i="2"/>
  <c r="J191" i="2"/>
  <c r="AA191" i="2"/>
  <c r="AB191" i="2"/>
  <c r="AC191" i="2"/>
  <c r="H192" i="2"/>
  <c r="J192" i="2"/>
  <c r="AA192" i="2"/>
  <c r="AB192" i="2"/>
  <c r="AC192" i="2"/>
  <c r="H193" i="2"/>
  <c r="J193" i="2"/>
  <c r="AA193" i="2"/>
  <c r="B193" i="2" s="1"/>
  <c r="AB193" i="2"/>
  <c r="AC193" i="2"/>
  <c r="H194" i="2"/>
  <c r="J194" i="2"/>
  <c r="AA194" i="2"/>
  <c r="AB194" i="2"/>
  <c r="AC194" i="2"/>
  <c r="H195" i="2"/>
  <c r="J195" i="2"/>
  <c r="AA195" i="2"/>
  <c r="AB195" i="2"/>
  <c r="AC195" i="2"/>
  <c r="H196" i="2"/>
  <c r="J196" i="2"/>
  <c r="AA196" i="2"/>
  <c r="AB196" i="2"/>
  <c r="AC196" i="2"/>
  <c r="H197" i="2"/>
  <c r="J197" i="2"/>
  <c r="AA197" i="2"/>
  <c r="AB197" i="2"/>
  <c r="B197" i="2"/>
  <c r="AC197" i="2"/>
  <c r="H198" i="2"/>
  <c r="J198" i="2"/>
  <c r="AA198" i="2"/>
  <c r="B198" i="2" s="1"/>
  <c r="AB198" i="2"/>
  <c r="AC198" i="2"/>
  <c r="H199" i="2"/>
  <c r="J199" i="2"/>
  <c r="AA199" i="2"/>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H204" i="2"/>
  <c r="J204" i="2"/>
  <c r="AA204" i="2"/>
  <c r="AB204" i="2"/>
  <c r="AC204" i="2"/>
  <c r="H205" i="2"/>
  <c r="J205" i="2"/>
  <c r="AA205" i="2"/>
  <c r="B205" i="2" s="1"/>
  <c r="AB205" i="2"/>
  <c r="AC205" i="2"/>
  <c r="H206" i="2"/>
  <c r="J206" i="2"/>
  <c r="AA206" i="2"/>
  <c r="AB206" i="2"/>
  <c r="AC206" i="2"/>
  <c r="AB3" i="4"/>
  <c r="AC3" i="4"/>
  <c r="AD3" i="4"/>
  <c r="AE3" i="4"/>
  <c r="J3" i="4" s="1"/>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J17" i="4" s="1"/>
  <c r="AF17" i="4"/>
  <c r="AG17" i="4"/>
  <c r="D18" i="4"/>
  <c r="AS18" i="4" s="1"/>
  <c r="AB18" i="4"/>
  <c r="AC18" i="4"/>
  <c r="AD18" i="4"/>
  <c r="AE18" i="4"/>
  <c r="AF18" i="4"/>
  <c r="AG18" i="4"/>
  <c r="I21" i="4"/>
  <c r="U21" i="4"/>
  <c r="V21" i="4"/>
  <c r="X21" i="4"/>
  <c r="Y21" i="4"/>
  <c r="Y22" i="4"/>
  <c r="Y23" i="4"/>
  <c r="AQ24" i="4"/>
  <c r="U33" i="4"/>
  <c r="V33" i="4"/>
  <c r="W33" i="4"/>
  <c r="X33" i="4"/>
  <c r="Y33" i="4"/>
  <c r="AO33" i="4"/>
  <c r="AO34" i="4"/>
  <c r="AO35" i="4" s="1"/>
  <c r="AO36" i="4"/>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l="1"/>
  <c r="X16" i="4"/>
  <c r="K16" i="4" s="1"/>
  <c r="AU16" i="4"/>
  <c r="AQ16" i="4"/>
  <c r="AT16" i="4"/>
  <c r="H16" i="4"/>
  <c r="B194" i="2"/>
  <c r="B178" i="2"/>
  <c r="B162" i="2"/>
  <c r="B146" i="2"/>
  <c r="B130" i="2"/>
  <c r="B114" i="2"/>
  <c r="B107" i="2"/>
  <c r="B75" i="2"/>
  <c r="U24" i="4"/>
  <c r="Y24" i="4"/>
  <c r="B206" i="2"/>
  <c r="B203" i="2"/>
  <c r="B199" i="2"/>
  <c r="B190" i="2"/>
  <c r="B187" i="2"/>
  <c r="B183" i="2"/>
  <c r="B174" i="2"/>
  <c r="B171" i="2"/>
  <c r="B167" i="2"/>
  <c r="B158" i="2"/>
  <c r="B155" i="2"/>
  <c r="B151" i="2"/>
  <c r="B142" i="2"/>
  <c r="B139" i="2"/>
  <c r="B135" i="2"/>
  <c r="B126" i="2"/>
  <c r="B123" i="2"/>
  <c r="B119" i="2"/>
  <c r="B99" i="2"/>
  <c r="B67" i="2"/>
  <c r="J14" i="4"/>
  <c r="B195" i="2"/>
  <c r="B191" i="2"/>
  <c r="B179" i="2"/>
  <c r="B175" i="2"/>
  <c r="B163" i="2"/>
  <c r="B159" i="2"/>
  <c r="B147" i="2"/>
  <c r="B143" i="2"/>
  <c r="B131" i="2"/>
  <c r="B127" i="2"/>
  <c r="B115" i="2"/>
  <c r="B111" i="2"/>
  <c r="H2" i="2"/>
  <c r="H3" i="2" s="1"/>
  <c r="A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X17" i="4"/>
  <c r="K17" i="4" s="1"/>
  <c r="AU17" i="4"/>
  <c r="Y17" i="4"/>
  <c r="AR17" i="4"/>
  <c r="AS17" i="4"/>
  <c r="J18" i="4"/>
  <c r="AD12" i="4"/>
  <c r="J12" i="4" s="1"/>
  <c r="X24" i="4"/>
  <c r="BU2" i="4"/>
  <c r="J13" i="4"/>
  <c r="BU11" i="4"/>
  <c r="BT11" i="4" s="1"/>
  <c r="J11" i="4"/>
  <c r="BU12" i="4"/>
  <c r="BU4" i="4"/>
  <c r="BU14" i="4"/>
  <c r="BU13" i="4"/>
  <c r="AQ18" i="4"/>
  <c r="AU18" i="4"/>
  <c r="BU8" i="4"/>
  <c r="BU16" i="4"/>
  <c r="BT10" i="4"/>
  <c r="BW10" i="4" s="1"/>
  <c r="BU6" i="4"/>
  <c r="BU5" i="4"/>
  <c r="BU9" i="4"/>
  <c r="BW3" i="4"/>
  <c r="V24" i="4"/>
  <c r="V20" i="4"/>
  <c r="Y20" i="4" s="1"/>
  <c r="Y25" i="4" s="1"/>
  <c r="G17" i="4" l="1"/>
  <c r="E17" i="4"/>
  <c r="F17" i="4"/>
  <c r="H17" i="4"/>
  <c r="F16" i="4"/>
  <c r="G16" i="4"/>
  <c r="E16"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H14" i="4"/>
  <c r="K14" i="4"/>
  <c r="AU3" i="4"/>
  <c r="Y3" i="4"/>
  <c r="AT3" i="4"/>
  <c r="AR3" i="4"/>
  <c r="BV3" i="4"/>
  <c r="AQ3" i="4"/>
  <c r="AS3"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I16" i="4" l="1"/>
  <c r="I17" i="4"/>
  <c r="I15" i="4"/>
  <c r="BV7" i="4"/>
  <c r="BV10" i="4"/>
  <c r="I18" i="4" s="1"/>
  <c r="H5" i="4"/>
  <c r="BV5" i="4"/>
  <c r="I3" i="4" s="1"/>
  <c r="BV8" i="4"/>
  <c r="I7" i="4"/>
  <c r="H6" i="4"/>
  <c r="G5" i="4"/>
  <c r="H3" i="4"/>
  <c r="T38" i="4"/>
  <c r="Y8" i="4" s="1"/>
  <c r="U38" i="4"/>
  <c r="F7" i="4"/>
  <c r="I6" i="4"/>
  <c r="H4" i="4"/>
  <c r="I4" i="4"/>
  <c r="F4" i="4"/>
  <c r="G4" i="4"/>
  <c r="E4" i="4"/>
  <c r="F3" i="4"/>
  <c r="AT8" i="4"/>
  <c r="X8" i="4"/>
  <c r="K8" i="4" s="1"/>
  <c r="AQ8" i="4"/>
  <c r="AU8" i="4"/>
  <c r="Y19" i="4" s="1"/>
  <c r="I23" i="4" s="1"/>
  <c r="AR8" i="4"/>
  <c r="AS8" i="4"/>
  <c r="G8" i="4"/>
  <c r="I8" i="4"/>
  <c r="F5" i="4"/>
  <c r="K5" i="4"/>
  <c r="E7" i="4"/>
  <c r="H7" i="4"/>
  <c r="E6" i="4"/>
  <c r="G7" i="4"/>
  <c r="I5" i="4"/>
  <c r="G3" i="4"/>
  <c r="K3" i="4"/>
  <c r="I14" i="4"/>
  <c r="I9" i="4"/>
  <c r="I11" i="4"/>
  <c r="I12" i="4"/>
  <c r="I13" i="4"/>
  <c r="I10" i="4"/>
  <c r="G6" i="4"/>
  <c r="K6" i="4"/>
  <c r="F8" i="4" l="1"/>
  <c r="H8" i="4"/>
  <c r="E8" i="4"/>
</calcChain>
</file>

<file path=xl/sharedStrings.xml><?xml version="1.0" encoding="utf-8"?>
<sst xmlns="http://schemas.openxmlformats.org/spreadsheetml/2006/main" count="2812" uniqueCount="772">
  <si>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</si>
  <si>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</si>
  <si>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</si>
  <si>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</si>
  <si>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</si>
  <si>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</si>
  <si>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</si>
  <si>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</si>
  <si>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</si>
  <si>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</si>
  <si>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</si>
  <si>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</si>
  <si>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</si>
  <si>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</si>
  <si>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</si>
  <si>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</si>
  <si>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</si>
  <si>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</si>
  <si>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</si>
  <si>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</si>
  <si>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</si>
  <si>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</si>
  <si>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</si>
  <si>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</si>
  <si>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</si>
  <si>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</si>
  <si>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</si>
  <si>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</si>
  <si>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</si>
  <si>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</si>
  <si>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</si>
  <si>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</si>
  <si>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</si>
  <si>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</si>
  <si>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</si>
  <si>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</si>
  <si>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</si>
  <si>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</si>
  <si>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</si>
  <si>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</si>
  <si>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</si>
  <si>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</si>
  <si>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</si>
  <si>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</si>
  <si>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</si>
  <si>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</si>
  <si>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</si>
  <si>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</si>
  <si>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</si>
  <si>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</si>
  <si>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</si>
  <si>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</si>
  <si>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</si>
  <si>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</si>
  <si>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</si>
  <si>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</si>
  <si>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</si>
  <si>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</si>
  <si>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</si>
  <si>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</si>
  <si>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</si>
  <si>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</si>
  <si>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</si>
  <si>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</si>
  <si>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</si>
  <si>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</si>
  <si>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</si>
  <si>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</si>
  <si>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</si>
  <si>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</si>
  <si>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</si>
  <si>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</si>
  <si>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</si>
  <si>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</si>
  <si>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</si>
  <si>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</si>
  <si>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</si>
  <si>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</si>
  <si>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</si>
  <si>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</si>
  <si>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</si>
  <si>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</si>
  <si>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</si>
  <si>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</si>
  <si>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</si>
  <si>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</si>
  <si>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</si>
  <si>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</si>
  <si>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</si>
  <si>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</si>
  <si>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</si>
  <si>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</si>
  <si>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</si>
  <si>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</si>
  <si>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</si>
  <si>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</si>
  <si>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</si>
  <si>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</si>
  <si>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</si>
  <si>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</si>
  <si>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</si>
  <si>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</si>
  <si>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</si>
  <si>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</si>
  <si>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</si>
  <si>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</si>
  <si>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</si>
  <si>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</si>
  <si>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</si>
  <si>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</si>
  <si>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</si>
  <si>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</si>
  <si>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</si>
  <si>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</si>
  <si>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</si>
  <si>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</si>
  <si>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</si>
  <si>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</si>
  <si>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</si>
  <si>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</si>
  <si>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</si>
  <si>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</si>
  <si>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</si>
  <si>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</si>
  <si>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</si>
  <si>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</si>
  <si>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</si>
  <si>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</si>
  <si>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</si>
  <si>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</si>
  <si>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</si>
  <si>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</si>
  <si>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</si>
  <si>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</si>
  <si>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</si>
  <si>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</si>
  <si>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</si>
  <si>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</si>
  <si>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</si>
  <si>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</si>
  <si>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</si>
  <si>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</si>
  <si>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</si>
  <si>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</si>
  <si>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</si>
  <si>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</si>
  <si>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</si>
  <si>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</si>
  <si>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</si>
  <si>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</si>
  <si>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</si>
  <si>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</si>
  <si>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</si>
  <si>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</si>
  <si>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</si>
  <si>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</si>
  <si>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</si>
  <si>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</si>
  <si>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</si>
  <si>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</si>
  <si>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</si>
  <si>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</si>
  <si>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</si>
  <si>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</si>
  <si>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</si>
  <si>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</si>
  <si>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</si>
  <si>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</si>
  <si>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</si>
  <si>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</si>
  <si>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</si>
  <si>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</si>
  <si>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</si>
  <si>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</si>
  <si>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</si>
  <si>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</si>
  <si>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</si>
  <si>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</si>
  <si>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</si>
  <si>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</si>
  <si>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</si>
  <si>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</si>
  <si>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</si>
  <si>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</si>
  <si>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</si>
  <si>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</si>
  <si>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</si>
  <si>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</si>
  <si>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</si>
  <si>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</si>
  <si>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</si>
  <si>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</si>
  <si>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</si>
  <si>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</si>
  <si>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</si>
  <si>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</si>
  <si>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</si>
  <si>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</si>
  <si>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</si>
  <si>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</si>
  <si>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</si>
  <si>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</si>
  <si>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</si>
  <si>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</si>
  <si>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</si>
  <si>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</si>
  <si>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</si>
  <si>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</si>
  <si>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</si>
  <si>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</si>
  <si>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</si>
  <si>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</si>
  <si>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</si>
  <si>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</si>
  <si>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</si>
  <si>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</si>
  <si>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</si>
  <si>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</si>
  <si>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</si>
  <si>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</si>
  <si>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</si>
  <si>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</si>
  <si>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</si>
  <si>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</si>
  <si>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</si>
  <si>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</si>
  <si>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</si>
  <si>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</si>
  <si>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</si>
  <si>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</si>
  <si>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</si>
  <si>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</si>
  <si>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</si>
  <si>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</si>
  <si>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</si>
  <si>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</si>
  <si>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</si>
  <si>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</si>
  <si>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</si>
  <si>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</si>
  <si>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</si>
  <si>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</si>
  <si>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</si>
  <si>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</si>
  <si>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</si>
  <si>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</si>
  <si>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</si>
  <si>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</si>
  <si>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</si>
  <si>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</si>
  <si>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</si>
  <si>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</si>
  <si>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</si>
  <si>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</si>
  <si>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</si>
  <si>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</si>
  <si>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</si>
  <si>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</si>
  <si>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</si>
  <si>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</si>
  <si>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</si>
  <si>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</si>
  <si>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</si>
  <si>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</si>
  <si>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</si>
  <si>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</si>
  <si>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</si>
  <si>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</si>
  <si>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</si>
  <si>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</si>
  <si>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</si>
  <si>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</si>
  <si>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</si>
  <si>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</si>
  <si>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</si>
  <si>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</si>
  <si>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</si>
  <si>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</si>
  <si>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</si>
  <si>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</si>
  <si>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</si>
  <si>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</si>
  <si>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</si>
  <si>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</si>
  <si>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</si>
  <si>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</si>
  <si>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</si>
  <si>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</si>
  <si>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</si>
  <si>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</si>
  <si>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</si>
  <si>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</si>
  <si>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</si>
  <si>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</si>
  <si>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</si>
  <si>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</si>
  <si>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</si>
  <si>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</si>
  <si>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</si>
  <si>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</si>
  <si>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</si>
  <si>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</si>
  <si>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</si>
  <si>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</si>
  <si>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</si>
  <si>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</si>
  <si>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</si>
  <si>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</si>
  <si>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</si>
  <si>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</si>
  <si>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</si>
  <si>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</si>
  <si>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</si>
  <si>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</si>
  <si>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</si>
  <si>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</si>
  <si>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</si>
  <si>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</si>
  <si>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</si>
  <si>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</si>
  <si>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</si>
  <si>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</si>
  <si>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</si>
  <si>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</si>
  <si>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</si>
  <si>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</si>
  <si>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</si>
  <si>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</si>
  <si>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</si>
  <si>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</si>
  <si>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</si>
  <si>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</si>
  <si>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</si>
  <si>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</si>
  <si>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</si>
  <si>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</si>
  <si>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</si>
  <si>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</si>
  <si>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</si>
  <si>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</si>
  <si>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</si>
  <si>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</si>
  <si>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</si>
  <si>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</si>
  <si>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</si>
  <si>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</si>
  <si>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</si>
  <si>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</si>
  <si>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</si>
  <si>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</si>
  <si>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</si>
  <si>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</si>
  <si>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</si>
  <si>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</si>
  <si>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</si>
  <si>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</si>
  <si>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</si>
  <si>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</si>
  <si>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</si>
  <si>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</si>
  <si>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</si>
  <si>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</si>
  <si>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</si>
  <si>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</si>
  <si>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</si>
  <si>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</si>
  <si>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</si>
  <si>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</si>
  <si>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</si>
  <si>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</si>
  <si>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</si>
  <si>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</si>
  <si>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</si>
  <si>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</si>
  <si>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</si>
  <si>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</si>
  <si>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</si>
  <si>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</si>
  <si>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</si>
  <si>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</si>
  <si>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</si>
  <si>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</si>
  <si>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</si>
  <si>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</si>
  <si>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</si>
  <si>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</si>
  <si>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</si>
  <si>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</si>
  <si>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</si>
  <si>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</si>
  <si>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</si>
  <si>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</si>
  <si>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</si>
  <si>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</si>
  <si>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</si>
  <si>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</si>
  <si>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</si>
  <si>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</si>
  <si>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</si>
  <si>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</si>
  <si>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</si>
  <si>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</si>
  <si>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</si>
  <si>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</si>
  <si>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</si>
  <si>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</si>
  <si>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</si>
  <si>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</si>
  <si>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</si>
  <si>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</si>
  <si>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</si>
  <si>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</si>
  <si>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</si>
  <si>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</si>
  <si>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</si>
  <si>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</si>
  <si>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</si>
  <si>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</si>
  <si>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</si>
  <si>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</si>
  <si>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</si>
  <si>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</si>
  <si>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</si>
  <si>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</si>
  <si>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</si>
  <si>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</si>
  <si>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</si>
  <si>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</si>
  <si>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</si>
  <si>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</si>
  <si>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</si>
  <si>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</si>
  <si>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</si>
  <si>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</si>
  <si>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</si>
  <si>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</si>
  <si>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</si>
  <si>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</si>
  <si>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</si>
  <si>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</si>
  <si>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</si>
  <si>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</si>
  <si>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</si>
  <si>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</si>
  <si>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</si>
  <si>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</si>
  <si>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</si>
  <si>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</si>
  <si>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</si>
  <si>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</si>
  <si>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</si>
  <si>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</si>
  <si>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</si>
  <si>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</si>
  <si>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</si>
  <si>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</si>
  <si>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</si>
  <si>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</si>
  <si>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</si>
  <si>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</si>
  <si>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</si>
  <si>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</si>
  <si>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</si>
  <si>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</si>
  <si>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</si>
  <si>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</si>
  <si>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</si>
  <si>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</si>
  <si>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</si>
  <si>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</si>
  <si>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</si>
  <si>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</si>
  <si>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</si>
  <si>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</si>
  <si>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</si>
  <si>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</si>
  <si>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</si>
  <si>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</si>
  <si>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</si>
  <si>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</si>
  <si>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</si>
  <si>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</si>
  <si>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</si>
  <si>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</si>
  <si>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</si>
  <si>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</si>
  <si>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</si>
  <si>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</si>
  <si>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</si>
  <si>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</si>
  <si>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</si>
  <si>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</si>
  <si>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</si>
  <si>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</si>
  <si>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</si>
  <si>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</si>
  <si>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</si>
  <si>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</si>
  <si>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</si>
  <si>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</si>
  <si>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</si>
  <si>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</si>
  <si>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</si>
  <si>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</si>
  <si>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</si>
  <si>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</si>
  <si>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</si>
  <si>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</si>
  <si>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</si>
  <si>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</si>
  <si>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</si>
  <si>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</si>
  <si>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</si>
  <si>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</si>
  <si>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</si>
  <si>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</si>
  <si>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</si>
  <si>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</si>
  <si>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</si>
  <si>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</si>
  <si>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</si>
  <si>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</si>
  <si>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</si>
  <si>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</si>
  <si>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</si>
  <si>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</si>
  <si>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</si>
  <si>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</si>
  <si>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</si>
  <si>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</si>
  <si>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</si>
  <si>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</si>
  <si>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</si>
  <si>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</si>
  <si>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</si>
  <si>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</si>
  <si>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</si>
  <si>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</si>
  <si>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</si>
  <si>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</si>
  <si>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</si>
  <si>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</si>
  <si>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</si>
  <si>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</si>
  <si>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</si>
  <si>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</si>
  <si>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</si>
  <si>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</si>
  <si>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</si>
  <si>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</si>
  <si>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</si>
  <si>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</si>
  <si>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</si>
  <si>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</si>
  <si>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</si>
  <si>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</si>
  <si>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</si>
  <si>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</si>
  <si>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</si>
  <si>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</si>
  <si>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</si>
  <si>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</si>
  <si>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</si>
  <si>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</si>
  <si>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</si>
  <si>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</si>
  <si>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</si>
  <si>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</si>
  <si>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</si>
  <si>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</si>
  <si>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</si>
  <si>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</si>
  <si>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</si>
  <si>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</si>
  <si>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</si>
  <si>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</si>
  <si>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</si>
  <si>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</si>
  <si>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</si>
  <si>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</si>
  <si>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</si>
  <si>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</si>
  <si>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</si>
  <si>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</si>
  <si>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</si>
  <si>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</si>
  <si>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</si>
  <si>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</si>
  <si>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</si>
  <si>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</si>
  <si>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</si>
  <si>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</si>
  <si>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</si>
  <si>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</si>
  <si>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</si>
  <si>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</si>
  <si>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</si>
  <si>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</si>
  <si>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</si>
  <si>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</si>
  <si>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</si>
  <si>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</si>
  <si>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</si>
  <si>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</si>
  <si>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</si>
  <si>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</si>
  <si>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</si>
  <si>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</si>
  <si>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</si>
  <si>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</si>
  <si>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</si>
  <si>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</si>
  <si>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</si>
  <si>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</si>
  <si>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</si>
  <si>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</si>
  <si>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</si>
  <si>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</si>
  <si>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</si>
  <si>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</si>
  <si>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</si>
  <si>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</si>
  <si>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</si>
  <si>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</si>
  <si>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</si>
  <si>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</si>
  <si>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</si>
  <si>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</si>
  <si>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</si>
  <si>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</si>
  <si>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</si>
  <si>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</si>
  <si>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</si>
  <si>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</si>
  <si>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</si>
  <si>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</si>
  <si>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</si>
  <si>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</si>
  <si>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</si>
  <si>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</si>
  <si>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</si>
  <si>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</si>
  <si>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</si>
  <si>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</si>
  <si>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</si>
  <si>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</si>
  <si>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</si>
  <si>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</si>
  <si>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</si>
  <si>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</si>
  <si>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</si>
  <si>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</si>
  <si>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</si>
  <si>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</si>
  <si>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</si>
  <si>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</si>
  <si>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</si>
  <si>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</si>
  <si>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</si>
  <si>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</si>
  <si>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</si>
  <si>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</si>
  <si>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</si>
  <si>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</si>
  <si>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</si>
  <si>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</si>
  <si>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</si>
  <si>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</si>
  <si>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</si>
  <si>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</si>
  <si>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</si>
  <si>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</si>
  <si>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</si>
  <si>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</si>
  <si>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</si>
  <si>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</si>
  <si>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</si>
  <si>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</si>
  <si>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</si>
  <si>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</si>
  <si>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</si>
  <si>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</si>
  <si>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</si>
  <si>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</si>
  <si>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</si>
  <si>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</si>
  <si>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</si>
  <si>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</si>
  <si>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</si>
  <si>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</si>
  <si>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</si>
  <si>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</si>
  <si>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</si>
  <si>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</si>
  <si>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</si>
  <si>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</si>
  <si>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</si>
  <si>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</si>
  <si>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</si>
  <si>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</si>
  <si>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</si>
  <si>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</si>
  <si>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</si>
  <si>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</si>
  <si>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</si>
  <si>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</si>
  <si>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</si>
  <si>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</si>
  <si>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</si>
  <si>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</si>
  <si>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</si>
  <si>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</si>
  <si>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</si>
  <si>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</si>
  <si>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</si>
  <si>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</si>
  <si>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</si>
  <si>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</si>
  <si>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</si>
  <si>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</si>
  <si>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</si>
  <si>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</si>
  <si>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</si>
  <si>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</si>
  <si>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</si>
  <si>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</si>
  <si>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</si>
  <si>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</si>
  <si>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</si>
  <si>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</si>
  <si>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</si>
  <si>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</si>
  <si>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</si>
  <si>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</si>
  <si>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</si>
  <si>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</si>
  <si>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</si>
  <si>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</si>
  <si>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</si>
  <si>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</si>
  <si>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</si>
  <si>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</si>
  <si>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</si>
  <si>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</si>
  <si>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</si>
  <si>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</si>
  <si>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</si>
  <si>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</si>
  <si>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</si>
  <si>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</si>
  <si>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</si>
  <si>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</si>
  <si>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</si>
  <si>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</si>
  <si>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</si>
  <si>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</si>
  <si>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</si>
  <si>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</si>
  <si>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</si>
  <si>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</si>
  <si>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Green is the New Blitz</t>
  </si>
  <si>
    <t>Krox Monsieur</t>
  </si>
  <si>
    <t>The Blitz of Shindler</t>
  </si>
  <si>
    <t>Blitz a Trap!</t>
  </si>
  <si>
    <t>Lino Use for a Name</t>
  </si>
  <si>
    <t>Lino FX</t>
  </si>
  <si>
    <t>Lino Means No</t>
  </si>
  <si>
    <t>Lino Fun at All</t>
  </si>
  <si>
    <t>Catcher d'Assaut</t>
  </si>
  <si>
    <t>Catcher de Pointe</t>
  </si>
  <si>
    <t>Catcher Ubin</t>
  </si>
  <si>
    <t>Catcher Lockholmes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</si>
</sst>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0"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sel="3" val="0"/>
</file>

<file path=xl/ctrlProps/ctrlProp15.xml><?xml version="1.0" encoding="utf-8"?>
<formControlPr xmlns="http://schemas.microsoft.com/office/spreadsheetml/2009/9/main" objectType="Drop" dropLines="15" dropStyle="combo" dx="16" fmlaLink="$AP$16" fmlaRange="$BT$1:$BT$15" noThreeD="1" sel="3" val="0"/>
</file>

<file path=xl/ctrlProps/ctrlProp16.xml><?xml version="1.0" encoding="utf-8"?>
<formControlPr xmlns="http://schemas.microsoft.com/office/spreadsheetml/2009/9/main" objectType="Drop" dropLines="15" dropStyle="combo" dx="16" fmlaLink="$AP$17" fmlaRange="$BT$1:$BT$15" noThreeD="1" sel="3" val="0"/>
</file>

<file path=xl/ctrlProps/ctrlProp17.xml><?xml version="1.0" encoding="utf-8"?>
<formControlPr xmlns="http://schemas.microsoft.com/office/spreadsheetml/2009/9/main" objectType="Drop" dropLines="15" dropStyle="combo" dx="16" fmlaLink="$AP$18" fmlaRange="$BT$1:$BT$15" noThreeD="1" sel="3"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9" sqref="C19:D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Slann Lineman</v>
      </c>
      <c r="BU2" s="141" t="str">
        <f>HLOOKUP(I$21,BZ$2:CW$16,2,FALSE)</f>
        <v>Slann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761</v>
      </c>
      <c r="D3" s="8" t="str">
        <f t="shared" ref="D3:D18" si="4">IF(AP3&lt;=1,"",VLOOKUP(AP3,BS:BT,2,FALSE))</f>
        <v>Kroxigor</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Prehensile Tail, Thick Skull, Bonehead, Mighty Blow</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5</v>
      </c>
      <c r="AQ3" s="32">
        <f t="shared" ref="AQ3:AQ18" si="19">VLOOKUP(D3,$AX:$BD,2,FALSE)</f>
        <v>6</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Slann Catcher</v>
      </c>
      <c r="BU3" s="141" t="str">
        <f>HLOOKUP(I$21,BZ$2:CW$16,3,FALSE)</f>
        <v>Slann Catcher</v>
      </c>
      <c r="BV3" s="25">
        <f t="shared" si="2"/>
        <v>4</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762</v>
      </c>
      <c r="D4" s="8" t="str">
        <f t="shared" si="4"/>
        <v>Slann Blitzer</v>
      </c>
      <c r="E4" s="9">
        <f t="shared" si="5"/>
        <v>7</v>
      </c>
      <c r="F4" s="10">
        <f t="shared" si="6"/>
        <v>3</v>
      </c>
      <c r="G4" s="11">
        <f t="shared" si="7"/>
        <v>3</v>
      </c>
      <c r="H4" s="12">
        <f t="shared" si="8"/>
        <v>8</v>
      </c>
      <c r="I4" s="201" t="str">
        <f t="shared" si="9"/>
        <v>Diving Tackle, Jump Up, Leap, Very Long Legs</v>
      </c>
      <c r="J4" s="282" t="str">
        <f t="shared" ref="J4:J18" si="24">AB4&amp;AC4&amp;AD4&amp;AE4&amp;AF4&amp;AG4&amp;IF(AH4&lt;&gt;"",", "&amp;AH4,"")</f>
        <v>, Wrestle</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
      </c>
      <c r="AC4" s="286" t="str">
        <f t="shared" si="14"/>
        <v/>
      </c>
      <c r="AD4" s="286" t="str">
        <f t="shared" si="15"/>
        <v/>
      </c>
      <c r="AE4" s="286" t="str">
        <f t="shared" si="16"/>
        <v/>
      </c>
      <c r="AF4" s="286" t="str">
        <f t="shared" si="17"/>
        <v/>
      </c>
      <c r="AG4" s="286" t="str">
        <f t="shared" si="18"/>
        <v/>
      </c>
      <c r="AH4" s="302" t="s">
        <v>428</v>
      </c>
      <c r="AI4" s="231"/>
      <c r="AJ4" s="283">
        <v>1</v>
      </c>
      <c r="AK4" s="283">
        <v>1</v>
      </c>
      <c r="AL4" s="283">
        <v>1</v>
      </c>
      <c r="AM4" s="283">
        <v>1</v>
      </c>
      <c r="AN4" s="283">
        <v>1</v>
      </c>
      <c r="AO4" s="283">
        <v>1</v>
      </c>
      <c r="AP4" s="37">
        <v>4</v>
      </c>
      <c r="AQ4" s="32">
        <f t="shared" si="19"/>
        <v>7</v>
      </c>
      <c r="AR4" s="32">
        <f t="shared" si="20"/>
        <v>3</v>
      </c>
      <c r="AS4" s="32">
        <f t="shared" si="21"/>
        <v>3</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Slann Blitzer</v>
      </c>
      <c r="BU4" s="141" t="str">
        <f>HLOOKUP(I$21,BZ$2:CW$16,4,FALSE)</f>
        <v>Slann Blitzer</v>
      </c>
      <c r="BV4" s="25">
        <f t="shared" si="2"/>
        <v>2</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763</v>
      </c>
      <c r="D5" s="8" t="str">
        <f t="shared" si="4"/>
        <v>Slann Blitzer</v>
      </c>
      <c r="E5" s="9">
        <f t="shared" si="5"/>
        <v>7</v>
      </c>
      <c r="F5" s="10">
        <f t="shared" si="6"/>
        <v>3</v>
      </c>
      <c r="G5" s="11">
        <f t="shared" si="7"/>
        <v>3</v>
      </c>
      <c r="H5" s="12">
        <f t="shared" si="8"/>
        <v>8</v>
      </c>
      <c r="I5" s="201" t="str">
        <f t="shared" si="9"/>
        <v>Diving Tackle, Jump Up, Leap, Very Long Legs</v>
      </c>
      <c r="J5" s="282" t="str">
        <f t="shared" si="24"/>
        <v>, 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
      </c>
      <c r="AC5" s="286" t="str">
        <f t="shared" si="14"/>
        <v/>
      </c>
      <c r="AD5" s="286" t="str">
        <f t="shared" si="15"/>
        <v/>
      </c>
      <c r="AE5" s="286" t="str">
        <f t="shared" si="16"/>
        <v/>
      </c>
      <c r="AF5" s="286" t="str">
        <f t="shared" si="17"/>
        <v/>
      </c>
      <c r="AG5" s="286" t="str">
        <f t="shared" si="18"/>
        <v/>
      </c>
      <c r="AH5" s="302" t="s">
        <v>445</v>
      </c>
      <c r="AI5" s="231"/>
      <c r="AJ5" s="283">
        <v>1</v>
      </c>
      <c r="AK5" s="283">
        <v>1</v>
      </c>
      <c r="AL5" s="283">
        <v>1</v>
      </c>
      <c r="AM5" s="283">
        <v>1</v>
      </c>
      <c r="AN5" s="283">
        <v>1</v>
      </c>
      <c r="AO5" s="283">
        <v>1</v>
      </c>
      <c r="AP5" s="37">
        <v>4</v>
      </c>
      <c r="AQ5" s="32">
        <f t="shared" si="19"/>
        <v>7</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Kroxigor</v>
      </c>
      <c r="BU5" s="141" t="str">
        <f>HLOOKUP(I$21,BZ$2:CW$16,5,FALSE)</f>
        <v>Kroxigor</v>
      </c>
      <c r="BV5" s="25">
        <f t="shared" si="2"/>
        <v>1</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
      </c>
      <c r="E7" s="9" t="str">
        <f t="shared" si="5"/>
        <v/>
      </c>
      <c r="F7" s="10" t="str">
        <f t="shared" si="6"/>
        <v/>
      </c>
      <c r="G7" s="11" t="str">
        <f t="shared" si="7"/>
        <v/>
      </c>
      <c r="H7" s="12" t="str">
        <f t="shared" si="8"/>
        <v/>
      </c>
      <c r="I7" s="201" t="str">
        <f t="shared" si="9"/>
        <v/>
      </c>
      <c r="J7" s="282" t="str">
        <f t="shared" si="24"/>
        <v/>
      </c>
      <c r="K7" s="13" t="str">
        <f t="shared" si="10"/>
        <v/>
      </c>
      <c r="L7" s="116"/>
      <c r="M7" s="116"/>
      <c r="N7" s="117"/>
      <c r="O7" s="118"/>
      <c r="P7" s="119"/>
      <c r="Q7" s="120"/>
      <c r="R7" s="121"/>
      <c r="S7" s="122"/>
      <c r="T7" s="121"/>
      <c r="U7" s="122"/>
      <c r="V7" s="123"/>
      <c r="W7" s="124"/>
      <c r="X7" s="211">
        <f t="shared" si="11"/>
        <v>0</v>
      </c>
      <c r="Y7" s="128">
        <f t="shared" si="12"/>
        <v>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1</v>
      </c>
      <c r="AQ7" s="32" t="e">
        <f t="shared" si="19"/>
        <v>#N/A</v>
      </c>
      <c r="AR7" s="32" t="e">
        <f t="shared" si="20"/>
        <v>#N/A</v>
      </c>
      <c r="AS7" s="32" t="e">
        <f t="shared" si="21"/>
        <v>#N/A</v>
      </c>
      <c r="AT7" s="32" t="e">
        <f t="shared" si="22"/>
        <v>#N/A</v>
      </c>
      <c r="AU7" s="217">
        <f t="shared" si="23"/>
        <v>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764</v>
      </c>
      <c r="D8" s="8" t="str">
        <f t="shared" si="4"/>
        <v>Slann Lineman</v>
      </c>
      <c r="E8" s="9">
        <f t="shared" si="5"/>
        <v>6</v>
      </c>
      <c r="F8" s="10">
        <f t="shared" si="6"/>
        <v>3</v>
      </c>
      <c r="G8" s="11">
        <f t="shared" si="7"/>
        <v>3</v>
      </c>
      <c r="H8" s="12">
        <f t="shared" si="8"/>
        <v>8</v>
      </c>
      <c r="I8" s="201" t="str">
        <f t="shared" si="9"/>
        <v>Leap, Very Long Legs</v>
      </c>
      <c r="J8" s="282" t="str">
        <f t="shared" si="24"/>
        <v>, Wrestle</v>
      </c>
      <c r="K8" s="13" t="str">
        <f t="shared" si="10"/>
        <v/>
      </c>
      <c r="L8" s="116"/>
      <c r="M8" s="116"/>
      <c r="N8" s="117"/>
      <c r="O8" s="118"/>
      <c r="P8" s="119"/>
      <c r="Q8" s="120"/>
      <c r="R8" s="121"/>
      <c r="S8" s="122"/>
      <c r="T8" s="121"/>
      <c r="U8" s="122"/>
      <c r="V8" s="123"/>
      <c r="W8" s="124"/>
      <c r="X8" s="211">
        <f t="shared" si="11"/>
        <v>0</v>
      </c>
      <c r="Y8" s="128">
        <f t="shared" si="12"/>
        <v>60000</v>
      </c>
      <c r="Z8" s="244"/>
      <c r="AA8" s="266"/>
      <c r="AB8" s="286" t="str">
        <f t="shared" si="13"/>
        <v/>
      </c>
      <c r="AC8" s="286" t="str">
        <f t="shared" si="14"/>
        <v/>
      </c>
      <c r="AD8" s="286" t="str">
        <f t="shared" si="15"/>
        <v/>
      </c>
      <c r="AE8" s="286" t="str">
        <f t="shared" si="16"/>
        <v/>
      </c>
      <c r="AF8" s="286" t="str">
        <f t="shared" si="17"/>
        <v/>
      </c>
      <c r="AG8" s="286" t="str">
        <f t="shared" si="18"/>
        <v/>
      </c>
      <c r="AH8" s="302" t="s">
        <v>428</v>
      </c>
      <c r="AI8" s="231"/>
      <c r="AJ8" s="283">
        <v>1</v>
      </c>
      <c r="AK8" s="283">
        <v>1</v>
      </c>
      <c r="AL8" s="283">
        <v>1</v>
      </c>
      <c r="AM8" s="283">
        <v>1</v>
      </c>
      <c r="AN8" s="283">
        <v>1</v>
      </c>
      <c r="AO8" s="283">
        <v>1</v>
      </c>
      <c r="AP8" s="37">
        <v>2</v>
      </c>
      <c r="AQ8" s="32">
        <f t="shared" si="19"/>
        <v>6</v>
      </c>
      <c r="AR8" s="32">
        <f t="shared" si="20"/>
        <v>3</v>
      </c>
      <c r="AS8" s="32">
        <f t="shared" si="21"/>
        <v>3</v>
      </c>
      <c r="AT8" s="32">
        <f t="shared" si="22"/>
        <v>8</v>
      </c>
      <c r="AU8" s="217">
        <f t="shared" si="23"/>
        <v>60000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*Lottabottol</v>
      </c>
      <c r="BU8" s="141" t="str">
        <f>HLOOKUP(I$21,BZ$2:CW$16,8,FALSE)</f>
        <v>*Lottabottol</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765</v>
      </c>
      <c r="D9" s="8" t="str">
        <f t="shared" si="4"/>
        <v>Slann Lineman</v>
      </c>
      <c r="E9" s="9">
        <f t="shared" si="5"/>
        <v>6</v>
      </c>
      <c r="F9" s="10">
        <f t="shared" si="6"/>
        <v>3</v>
      </c>
      <c r="G9" s="11">
        <f t="shared" si="7"/>
        <v>3</v>
      </c>
      <c r="H9" s="12">
        <f t="shared" si="8"/>
        <v>8</v>
      </c>
      <c r="I9" s="201" t="str">
        <f t="shared" si="9"/>
        <v>Leap, Very Long Legs</v>
      </c>
      <c r="J9" s="282" t="str">
        <f t="shared" si="24"/>
        <v>, Strip Ball</v>
      </c>
      <c r="K9" s="13" t="str">
        <f t="shared" si="10"/>
        <v/>
      </c>
      <c r="L9" s="116"/>
      <c r="M9" s="116"/>
      <c r="N9" s="117"/>
      <c r="O9" s="118"/>
      <c r="P9" s="119"/>
      <c r="Q9" s="120"/>
      <c r="R9" s="121"/>
      <c r="S9" s="122"/>
      <c r="T9" s="121"/>
      <c r="U9" s="122"/>
      <c r="V9" s="123"/>
      <c r="W9" s="124"/>
      <c r="X9" s="211">
        <f t="shared" si="11"/>
        <v>0</v>
      </c>
      <c r="Y9" s="128">
        <f t="shared" si="12"/>
        <v>60000</v>
      </c>
      <c r="Z9" s="244"/>
      <c r="AA9" s="266"/>
      <c r="AB9" s="286" t="str">
        <f t="shared" si="13"/>
        <v/>
      </c>
      <c r="AC9" s="286" t="str">
        <f t="shared" si="14"/>
        <v/>
      </c>
      <c r="AD9" s="286" t="str">
        <f t="shared" si="15"/>
        <v/>
      </c>
      <c r="AE9" s="286" t="str">
        <f t="shared" si="16"/>
        <v/>
      </c>
      <c r="AF9" s="286" t="str">
        <f t="shared" si="17"/>
        <v/>
      </c>
      <c r="AG9" s="286" t="str">
        <f t="shared" si="18"/>
        <v/>
      </c>
      <c r="AH9" s="302" t="s">
        <v>425</v>
      </c>
      <c r="AI9" s="231"/>
      <c r="AJ9" s="283">
        <v>1</v>
      </c>
      <c r="AK9" s="283">
        <v>1</v>
      </c>
      <c r="AL9" s="283">
        <v>1</v>
      </c>
      <c r="AM9" s="283">
        <v>1</v>
      </c>
      <c r="AN9" s="283">
        <v>1</v>
      </c>
      <c r="AO9" s="283">
        <v>1</v>
      </c>
      <c r="AP9" s="37">
        <v>2</v>
      </c>
      <c r="AQ9" s="32">
        <f t="shared" si="19"/>
        <v>6</v>
      </c>
      <c r="AR9" s="32">
        <f t="shared" si="20"/>
        <v>3</v>
      </c>
      <c r="AS9" s="32">
        <f t="shared" si="21"/>
        <v>3</v>
      </c>
      <c r="AT9" s="32">
        <f t="shared" si="22"/>
        <v>8</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766</v>
      </c>
      <c r="D10" s="8" t="str">
        <f t="shared" si="4"/>
        <v>Slann Lineman</v>
      </c>
      <c r="E10" s="9">
        <f t="shared" si="5"/>
        <v>6</v>
      </c>
      <c r="F10" s="10">
        <f t="shared" si="6"/>
        <v>3</v>
      </c>
      <c r="G10" s="11">
        <f t="shared" si="7"/>
        <v>3</v>
      </c>
      <c r="H10" s="12">
        <f t="shared" si="8"/>
        <v>8</v>
      </c>
      <c r="I10" s="201" t="str">
        <f t="shared" si="9"/>
        <v>Leap, Very Long Legs</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8</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767</v>
      </c>
      <c r="D11" s="8" t="str">
        <f t="shared" si="4"/>
        <v>Slann Lineman</v>
      </c>
      <c r="E11" s="9">
        <f t="shared" si="5"/>
        <v>6</v>
      </c>
      <c r="F11" s="10">
        <f t="shared" si="6"/>
        <v>3</v>
      </c>
      <c r="G11" s="11">
        <f t="shared" si="7"/>
        <v>3</v>
      </c>
      <c r="H11" s="12">
        <f t="shared" si="8"/>
        <v>8</v>
      </c>
      <c r="I11" s="201" t="str">
        <f t="shared" si="9"/>
        <v>Leap, Very Long Legs</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*Slibli</v>
      </c>
      <c r="BU11" s="141" t="str">
        <f>HLOOKUP(I$21,BZ$2:CW$16,11,FALSE)</f>
        <v>*Slibli</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Slann journeyman</v>
      </c>
      <c r="BU12" s="141" t="str">
        <f>HLOOKUP(I$21,BZ$2:CW$16,12,FALSE)</f>
        <v>Slann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
      </c>
      <c r="E13" s="9" t="str">
        <f t="shared" si="5"/>
        <v/>
      </c>
      <c r="F13" s="10" t="str">
        <f t="shared" si="6"/>
        <v/>
      </c>
      <c r="G13" s="11" t="str">
        <f t="shared" si="7"/>
        <v/>
      </c>
      <c r="H13" s="12" t="str">
        <f t="shared" si="8"/>
        <v/>
      </c>
      <c r="I13" s="201" t="str">
        <f t="shared" si="9"/>
        <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1</v>
      </c>
      <c r="AQ13" s="32" t="e">
        <f t="shared" si="19"/>
        <v>#N/A</v>
      </c>
      <c r="AR13" s="32" t="e">
        <f t="shared" si="20"/>
        <v>#N/A</v>
      </c>
      <c r="AS13" s="32" t="e">
        <f t="shared" si="21"/>
        <v>#N/A</v>
      </c>
      <c r="AT13" s="32" t="e">
        <f t="shared" si="22"/>
        <v>#N/A</v>
      </c>
      <c r="AU13" s="217">
        <f t="shared" si="23"/>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768</v>
      </c>
      <c r="D15" s="8" t="str">
        <f t="shared" si="4"/>
        <v>Slann Catcher</v>
      </c>
      <c r="E15" s="9">
        <f t="shared" si="5"/>
        <v>7</v>
      </c>
      <c r="F15" s="10">
        <f t="shared" si="6"/>
        <v>2</v>
      </c>
      <c r="G15" s="11">
        <f t="shared" si="7"/>
        <v>4</v>
      </c>
      <c r="H15" s="12">
        <f t="shared" si="8"/>
        <v>7</v>
      </c>
      <c r="I15" s="201" t="str">
        <f t="shared" si="9"/>
        <v>Diving Catch, Leap, Very Long Legs</v>
      </c>
      <c r="J15" s="282" t="str">
        <f t="shared" si="24"/>
        <v>, Dodge</v>
      </c>
      <c r="K15" s="13" t="str">
        <f t="shared" si="10"/>
        <v/>
      </c>
      <c r="L15" s="116"/>
      <c r="M15" s="116"/>
      <c r="N15" s="117"/>
      <c r="O15" s="118"/>
      <c r="P15" s="119"/>
      <c r="Q15" s="120"/>
      <c r="R15" s="121"/>
      <c r="S15" s="122"/>
      <c r="T15" s="121"/>
      <c r="U15" s="122"/>
      <c r="V15" s="123"/>
      <c r="W15" s="124"/>
      <c r="X15" s="211">
        <f t="shared" si="11"/>
        <v>0</v>
      </c>
      <c r="Y15" s="128">
        <f t="shared" si="12"/>
        <v>80000</v>
      </c>
      <c r="Z15" s="244"/>
      <c r="AA15" s="266"/>
      <c r="AB15" s="286" t="str">
        <f t="shared" si="13"/>
        <v/>
      </c>
      <c r="AC15" s="286" t="str">
        <f t="shared" si="14"/>
        <v/>
      </c>
      <c r="AD15" s="286" t="str">
        <f t="shared" si="15"/>
        <v/>
      </c>
      <c r="AE15" s="286" t="str">
        <f t="shared" si="16"/>
        <v/>
      </c>
      <c r="AF15" s="286" t="str">
        <f t="shared" si="17"/>
        <v/>
      </c>
      <c r="AG15" s="286" t="str">
        <f t="shared" si="18"/>
        <v/>
      </c>
      <c r="AH15" s="302" t="s">
        <v>432</v>
      </c>
      <c r="AI15" s="231"/>
      <c r="AJ15" s="283">
        <v>1</v>
      </c>
      <c r="AK15" s="283">
        <v>1</v>
      </c>
      <c r="AL15" s="283">
        <v>1</v>
      </c>
      <c r="AM15" s="283">
        <v>1</v>
      </c>
      <c r="AN15" s="283">
        <v>1</v>
      </c>
      <c r="AO15" s="283">
        <v>1</v>
      </c>
      <c r="AP15" s="37">
        <v>3</v>
      </c>
      <c r="AQ15" s="32">
        <f t="shared" si="19"/>
        <v>7</v>
      </c>
      <c r="AR15" s="32">
        <f t="shared" si="20"/>
        <v>2</v>
      </c>
      <c r="AS15" s="32">
        <f t="shared" si="21"/>
        <v>4</v>
      </c>
      <c r="AT15" s="32">
        <f t="shared" si="22"/>
        <v>7</v>
      </c>
      <c r="AU15" s="217">
        <f t="shared" si="23"/>
        <v>80000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t="s">
        <v>769</v>
      </c>
      <c r="D16" s="8" t="str">
        <f t="shared" si="4"/>
        <v>Slann Catcher</v>
      </c>
      <c r="E16" s="9">
        <f t="shared" si="5"/>
        <v>7</v>
      </c>
      <c r="F16" s="10">
        <f t="shared" si="6"/>
        <v>2</v>
      </c>
      <c r="G16" s="11">
        <f t="shared" si="7"/>
        <v>4</v>
      </c>
      <c r="H16" s="12">
        <f t="shared" si="8"/>
        <v>7</v>
      </c>
      <c r="I16" s="201" t="str">
        <f t="shared" si="9"/>
        <v>Diving Catch, Leap, Very Long Legs</v>
      </c>
      <c r="J16" s="282" t="str">
        <f t="shared" si="24"/>
        <v>, Dodge</v>
      </c>
      <c r="K16" s="13" t="str">
        <f t="shared" si="10"/>
        <v/>
      </c>
      <c r="L16" s="116"/>
      <c r="M16" s="116"/>
      <c r="N16" s="117"/>
      <c r="O16" s="118"/>
      <c r="P16" s="119"/>
      <c r="Q16" s="120"/>
      <c r="R16" s="121"/>
      <c r="S16" s="122"/>
      <c r="T16" s="121"/>
      <c r="U16" s="122"/>
      <c r="V16" s="123"/>
      <c r="W16" s="124"/>
      <c r="X16" s="211">
        <f t="shared" si="11"/>
        <v>0</v>
      </c>
      <c r="Y16" s="128">
        <f t="shared" si="12"/>
        <v>80000</v>
      </c>
      <c r="Z16" s="244"/>
      <c r="AA16" s="266"/>
      <c r="AB16" s="286" t="str">
        <f t="shared" si="13"/>
        <v/>
      </c>
      <c r="AC16" s="286" t="str">
        <f t="shared" si="14"/>
        <v/>
      </c>
      <c r="AD16" s="286" t="str">
        <f t="shared" si="15"/>
        <v/>
      </c>
      <c r="AE16" s="286" t="str">
        <f t="shared" si="16"/>
        <v/>
      </c>
      <c r="AF16" s="286" t="str">
        <f t="shared" si="17"/>
        <v/>
      </c>
      <c r="AG16" s="286" t="str">
        <f t="shared" si="18"/>
        <v/>
      </c>
      <c r="AH16" s="302" t="s">
        <v>432</v>
      </c>
      <c r="AI16" s="231"/>
      <c r="AJ16" s="283">
        <v>1</v>
      </c>
      <c r="AK16" s="283">
        <v>1</v>
      </c>
      <c r="AL16" s="283">
        <v>1</v>
      </c>
      <c r="AM16" s="283">
        <v>1</v>
      </c>
      <c r="AN16" s="283">
        <v>1</v>
      </c>
      <c r="AO16" s="283">
        <v>1</v>
      </c>
      <c r="AP16" s="37">
        <v>3</v>
      </c>
      <c r="AQ16" s="32">
        <f t="shared" si="19"/>
        <v>7</v>
      </c>
      <c r="AR16" s="32">
        <f t="shared" si="20"/>
        <v>2</v>
      </c>
      <c r="AS16" s="32">
        <f t="shared" si="21"/>
        <v>4</v>
      </c>
      <c r="AT16" s="32">
        <f t="shared" si="22"/>
        <v>7</v>
      </c>
      <c r="AU16" s="217">
        <f t="shared" si="23"/>
        <v>80000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t="s">
        <v>770</v>
      </c>
      <c r="D17" s="8" t="str">
        <f t="shared" si="4"/>
        <v>Slann Catcher</v>
      </c>
      <c r="E17" s="9">
        <f t="shared" si="5"/>
        <v>7</v>
      </c>
      <c r="F17" s="10">
        <f t="shared" si="6"/>
        <v>2</v>
      </c>
      <c r="G17" s="11">
        <f t="shared" si="7"/>
        <v>4</v>
      </c>
      <c r="H17" s="12">
        <f t="shared" si="8"/>
        <v>7</v>
      </c>
      <c r="I17" s="201" t="str">
        <f t="shared" si="9"/>
        <v>Diving Catch, Leap, Very Long Legs</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80000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3</v>
      </c>
      <c r="AQ17" s="32">
        <f t="shared" si="19"/>
        <v>7</v>
      </c>
      <c r="AR17" s="32">
        <f t="shared" si="20"/>
        <v>2</v>
      </c>
      <c r="AS17" s="32">
        <f t="shared" si="21"/>
        <v>4</v>
      </c>
      <c r="AT17" s="32">
        <f t="shared" si="22"/>
        <v>7</v>
      </c>
      <c r="AU17" s="217">
        <f t="shared" si="23"/>
        <v>80000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t="s">
        <v>771</v>
      </c>
      <c r="D18" s="8" t="str">
        <f t="shared" si="4"/>
        <v>Slann Catcher</v>
      </c>
      <c r="E18" s="9">
        <f t="shared" si="5"/>
        <v>7</v>
      </c>
      <c r="F18" s="10">
        <f t="shared" si="6"/>
        <v>2</v>
      </c>
      <c r="G18" s="11">
        <f t="shared" si="7"/>
        <v>4</v>
      </c>
      <c r="H18" s="12">
        <f t="shared" si="8"/>
        <v>7</v>
      </c>
      <c r="I18" s="201" t="str">
        <f t="shared" si="9"/>
        <v>Diving Catch, Leap, Very Long Legs</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80000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3</v>
      </c>
      <c r="AQ18" s="32">
        <f t="shared" si="19"/>
        <v>7</v>
      </c>
      <c r="AR18" s="32">
        <f t="shared" si="20"/>
        <v>2</v>
      </c>
      <c r="AS18" s="32">
        <f t="shared" si="21"/>
        <v>4</v>
      </c>
      <c r="AT18" s="32">
        <f t="shared" si="22"/>
        <v>7</v>
      </c>
      <c r="AU18" s="217">
        <f t="shared" si="23"/>
        <v>80000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4</v>
      </c>
      <c r="U20" s="15" t="s">
        <v>16</v>
      </c>
      <c r="V20" s="313">
        <f>IF(I21&lt;&gt;"",VLOOKUP(I21,BN2:BO25,2,FALSE),0)</f>
        <v>50000</v>
      </c>
      <c r="W20" s="313"/>
      <c r="X20" s="16" t="s">
        <v>79</v>
      </c>
      <c r="Y20" s="129">
        <f>T20*V20</f>
        <v>200000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Slann</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20</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TIROLIEN</cp:lastModifiedBy>
  <cp:lastPrinted>2008-07-09T10:49:50Z</cp:lastPrinted>
  <dcterms:created xsi:type="dcterms:W3CDTF">2001-02-12T07:17:33Z</dcterms:created>
  <dcterms:modified xsi:type="dcterms:W3CDTF">2016-10-07T12:12:41Z</dcterms:modified>
</cp:coreProperties>
</file>