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4525"/>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B8" i="2" s="1"/>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B14" i="2" s="1"/>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B22" i="2" s="1"/>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B30" i="2" s="1"/>
  <c r="AB30" i="2"/>
  <c r="AC30" i="2"/>
  <c r="H31" i="2"/>
  <c r="J31" i="2"/>
  <c r="AA31" i="2"/>
  <c r="AB31" i="2"/>
  <c r="B31" i="2"/>
  <c r="AC31" i="2"/>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s="1"/>
  <c r="AC37" i="2"/>
  <c r="H38" i="2"/>
  <c r="J38" i="2"/>
  <c r="AA38" i="2"/>
  <c r="B38" i="2" s="1"/>
  <c r="AB38" i="2"/>
  <c r="AC38" i="2"/>
  <c r="H39" i="2"/>
  <c r="J39" i="2"/>
  <c r="AA39" i="2"/>
  <c r="AB39" i="2"/>
  <c r="B39" i="2"/>
  <c r="AC39" i="2"/>
  <c r="H40" i="2"/>
  <c r="J40" i="2"/>
  <c r="AA40" i="2"/>
  <c r="B40" i="2" s="1"/>
  <c r="AB40" i="2"/>
  <c r="AC40" i="2"/>
  <c r="H41" i="2"/>
  <c r="J41" i="2"/>
  <c r="AA41" i="2"/>
  <c r="B41" i="2" s="1"/>
  <c r="AB41" i="2"/>
  <c r="AC41" i="2"/>
  <c r="H42" i="2"/>
  <c r="J42" i="2"/>
  <c r="AA42" i="2"/>
  <c r="AB42" i="2"/>
  <c r="AC42" i="2"/>
  <c r="H43" i="2"/>
  <c r="J43" i="2"/>
  <c r="AA43" i="2"/>
  <c r="B43" i="2" s="1"/>
  <c r="AB43" i="2"/>
  <c r="AC43" i="2"/>
  <c r="H44" i="2"/>
  <c r="J44" i="2"/>
  <c r="AA44" i="2"/>
  <c r="AB44" i="2"/>
  <c r="AC44" i="2"/>
  <c r="H45" i="2"/>
  <c r="J45" i="2"/>
  <c r="AA45" i="2"/>
  <c r="AB45" i="2"/>
  <c r="B45" i="2" s="1"/>
  <c r="AC45" i="2"/>
  <c r="H46" i="2"/>
  <c r="J46" i="2"/>
  <c r="AA46" i="2"/>
  <c r="B46" i="2" s="1"/>
  <c r="AB46" i="2"/>
  <c r="AC46" i="2"/>
  <c r="H47" i="2"/>
  <c r="J47" i="2"/>
  <c r="AA47" i="2"/>
  <c r="AB47" i="2"/>
  <c r="B47" i="2"/>
  <c r="AC47" i="2"/>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s="1"/>
  <c r="AC53" i="2"/>
  <c r="H54" i="2"/>
  <c r="J54" i="2"/>
  <c r="AA54" i="2"/>
  <c r="B54" i="2" s="1"/>
  <c r="AB54" i="2"/>
  <c r="AC54" i="2"/>
  <c r="H55" i="2"/>
  <c r="J55" i="2"/>
  <c r="AA55" i="2"/>
  <c r="AB55" i="2"/>
  <c r="B55" i="2"/>
  <c r="AC55" i="2"/>
  <c r="H56" i="2"/>
  <c r="J56" i="2"/>
  <c r="AA56" i="2"/>
  <c r="B56" i="2" s="1"/>
  <c r="AB56" i="2"/>
  <c r="AC56" i="2"/>
  <c r="H57" i="2"/>
  <c r="J57" i="2"/>
  <c r="AA57" i="2"/>
  <c r="B57" i="2" s="1"/>
  <c r="AB57" i="2"/>
  <c r="AC57" i="2"/>
  <c r="H58" i="2"/>
  <c r="J58" i="2"/>
  <c r="AA58" i="2"/>
  <c r="AB58" i="2"/>
  <c r="AC58" i="2"/>
  <c r="H59" i="2"/>
  <c r="J59" i="2"/>
  <c r="AA59" i="2"/>
  <c r="B59" i="2" s="1"/>
  <c r="AB59" i="2"/>
  <c r="AC59" i="2"/>
  <c r="H60" i="2"/>
  <c r="J60" i="2"/>
  <c r="AA60" i="2"/>
  <c r="AB60" i="2"/>
  <c r="AC60" i="2"/>
  <c r="H61" i="2"/>
  <c r="J61" i="2"/>
  <c r="AA61" i="2"/>
  <c r="AB61" i="2"/>
  <c r="B61" i="2" s="1"/>
  <c r="AC61" i="2"/>
  <c r="H62" i="2"/>
  <c r="J62" i="2"/>
  <c r="AA62" i="2"/>
  <c r="B62" i="2" s="1"/>
  <c r="AB62" i="2"/>
  <c r="AC62" i="2"/>
  <c r="H63" i="2"/>
  <c r="J63" i="2"/>
  <c r="AA63" i="2"/>
  <c r="AB63" i="2"/>
  <c r="B63" i="2"/>
  <c r="AC63" i="2"/>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s="1"/>
  <c r="AC69" i="2"/>
  <c r="H70" i="2"/>
  <c r="J70" i="2"/>
  <c r="AA70" i="2"/>
  <c r="B70" i="2" s="1"/>
  <c r="AB70" i="2"/>
  <c r="AC70" i="2"/>
  <c r="H71" i="2"/>
  <c r="J71" i="2"/>
  <c r="AA71" i="2"/>
  <c r="AB71" i="2"/>
  <c r="B71" i="2"/>
  <c r="AC71" i="2"/>
  <c r="H72" i="2"/>
  <c r="J72" i="2"/>
  <c r="AA72" i="2"/>
  <c r="B72" i="2" s="1"/>
  <c r="AB72" i="2"/>
  <c r="AC72" i="2"/>
  <c r="H73" i="2"/>
  <c r="J73" i="2"/>
  <c r="AA73" i="2"/>
  <c r="B73" i="2" s="1"/>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B78" i="2" s="1"/>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B86" i="2" s="1"/>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B94" i="2" s="1"/>
  <c r="AB94" i="2"/>
  <c r="AC94" i="2"/>
  <c r="H95" i="2"/>
  <c r="J95" i="2"/>
  <c r="AA95" i="2"/>
  <c r="AB95" i="2"/>
  <c r="B95" i="2"/>
  <c r="AC95" i="2"/>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B102" i="2" s="1"/>
  <c r="AB102" i="2"/>
  <c r="AC102" i="2"/>
  <c r="H103" i="2"/>
  <c r="J103" i="2"/>
  <c r="AA103" i="2"/>
  <c r="AB103" i="2"/>
  <c r="B103" i="2"/>
  <c r="AC103" i="2"/>
  <c r="H104" i="2"/>
  <c r="J104" i="2"/>
  <c r="AA104" i="2"/>
  <c r="B104" i="2" s="1"/>
  <c r="AB104" i="2"/>
  <c r="AC104" i="2"/>
  <c r="H105" i="2"/>
  <c r="J105" i="2"/>
  <c r="AA105" i="2"/>
  <c r="B105" i="2" s="1"/>
  <c r="AB105" i="2"/>
  <c r="AC105" i="2"/>
  <c r="H106" i="2"/>
  <c r="J106" i="2"/>
  <c r="AA106" i="2"/>
  <c r="AB106" i="2"/>
  <c r="AC106" i="2"/>
  <c r="H107" i="2"/>
  <c r="J107" i="2"/>
  <c r="AA107" i="2"/>
  <c r="B107" i="2" s="1"/>
  <c r="AB107" i="2"/>
  <c r="AC107" i="2"/>
  <c r="H108" i="2"/>
  <c r="J108" i="2"/>
  <c r="AA108" i="2"/>
  <c r="AB108" i="2"/>
  <c r="AC108" i="2"/>
  <c r="H109" i="2"/>
  <c r="J109" i="2"/>
  <c r="AA109" i="2"/>
  <c r="AB109" i="2"/>
  <c r="B109" i="2" s="1"/>
  <c r="AC109" i="2"/>
  <c r="H110" i="2"/>
  <c r="J110" i="2"/>
  <c r="AA110" i="2"/>
  <c r="B110" i="2" s="1"/>
  <c r="AB110" i="2"/>
  <c r="AC110" i="2"/>
  <c r="H111" i="2"/>
  <c r="J111" i="2"/>
  <c r="AA111" i="2"/>
  <c r="AB111" i="2"/>
  <c r="B111" i="2"/>
  <c r="AC111" i="2"/>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s="1"/>
  <c r="AC117" i="2"/>
  <c r="H118" i="2"/>
  <c r="J118" i="2"/>
  <c r="AA118" i="2"/>
  <c r="B118" i="2" s="1"/>
  <c r="AB118" i="2"/>
  <c r="AC118" i="2"/>
  <c r="H119" i="2"/>
  <c r="J119" i="2"/>
  <c r="AA119" i="2"/>
  <c r="AB119" i="2"/>
  <c r="B119" i="2"/>
  <c r="AC119" i="2"/>
  <c r="H120" i="2"/>
  <c r="J120" i="2"/>
  <c r="AA120" i="2"/>
  <c r="B120" i="2" s="1"/>
  <c r="AB120" i="2"/>
  <c r="AC120" i="2"/>
  <c r="H121" i="2"/>
  <c r="J121" i="2"/>
  <c r="AA121" i="2"/>
  <c r="B121" i="2" s="1"/>
  <c r="AB121" i="2"/>
  <c r="AC121" i="2"/>
  <c r="H122" i="2"/>
  <c r="J122" i="2"/>
  <c r="AA122" i="2"/>
  <c r="AB122" i="2"/>
  <c r="AC122" i="2"/>
  <c r="H123" i="2"/>
  <c r="J123" i="2"/>
  <c r="AA123" i="2"/>
  <c r="B123" i="2" s="1"/>
  <c r="AB123" i="2"/>
  <c r="AC123" i="2"/>
  <c r="H124" i="2"/>
  <c r="J124" i="2"/>
  <c r="AA124" i="2"/>
  <c r="AB124" i="2"/>
  <c r="AC124" i="2"/>
  <c r="H125" i="2"/>
  <c r="J125" i="2"/>
  <c r="AA125" i="2"/>
  <c r="AB125" i="2"/>
  <c r="B125" i="2" s="1"/>
  <c r="AC125" i="2"/>
  <c r="H126" i="2"/>
  <c r="J126" i="2"/>
  <c r="AA126" i="2"/>
  <c r="B126" i="2" s="1"/>
  <c r="AB126" i="2"/>
  <c r="AC126" i="2"/>
  <c r="H127" i="2"/>
  <c r="J127" i="2"/>
  <c r="AA127" i="2"/>
  <c r="AB127" i="2"/>
  <c r="B127" i="2"/>
  <c r="AC127" i="2"/>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s="1"/>
  <c r="AC133" i="2"/>
  <c r="H134" i="2"/>
  <c r="J134" i="2"/>
  <c r="AA134" i="2"/>
  <c r="B134" i="2" s="1"/>
  <c r="AB134" i="2"/>
  <c r="AC134" i="2"/>
  <c r="H135" i="2"/>
  <c r="J135" i="2"/>
  <c r="AA135" i="2"/>
  <c r="AB135" i="2"/>
  <c r="B135" i="2"/>
  <c r="AC135" i="2"/>
  <c r="H136" i="2"/>
  <c r="J136" i="2"/>
  <c r="AA136" i="2"/>
  <c r="B136" i="2" s="1"/>
  <c r="AB136" i="2"/>
  <c r="AC136" i="2"/>
  <c r="H137" i="2"/>
  <c r="J137" i="2"/>
  <c r="AA137" i="2"/>
  <c r="B137" i="2" s="1"/>
  <c r="AB137" i="2"/>
  <c r="AC137" i="2"/>
  <c r="H138" i="2"/>
  <c r="J138" i="2"/>
  <c r="AA138" i="2"/>
  <c r="AB138" i="2"/>
  <c r="AC138" i="2"/>
  <c r="H139" i="2"/>
  <c r="J139" i="2"/>
  <c r="AA139" i="2"/>
  <c r="B139" i="2" s="1"/>
  <c r="AB139" i="2"/>
  <c r="AC139" i="2"/>
  <c r="H140" i="2"/>
  <c r="J140" i="2"/>
  <c r="AA140" i="2"/>
  <c r="AB140" i="2"/>
  <c r="AC140" i="2"/>
  <c r="H141" i="2"/>
  <c r="J141" i="2"/>
  <c r="AA141" i="2"/>
  <c r="AB141" i="2"/>
  <c r="B141" i="2" s="1"/>
  <c r="AC141" i="2"/>
  <c r="H142" i="2"/>
  <c r="J142" i="2"/>
  <c r="AA142" i="2"/>
  <c r="B142" i="2" s="1"/>
  <c r="AB142" i="2"/>
  <c r="AC142" i="2"/>
  <c r="H143" i="2"/>
  <c r="J143" i="2"/>
  <c r="AA143" i="2"/>
  <c r="AB143" i="2"/>
  <c r="B143" i="2"/>
  <c r="AC143" i="2"/>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s="1"/>
  <c r="AC149" i="2"/>
  <c r="H150" i="2"/>
  <c r="J150" i="2"/>
  <c r="AA150" i="2"/>
  <c r="B150" i="2" s="1"/>
  <c r="AB150" i="2"/>
  <c r="AC150" i="2"/>
  <c r="H151" i="2"/>
  <c r="J151" i="2"/>
  <c r="AA151" i="2"/>
  <c r="AB151" i="2"/>
  <c r="B151" i="2"/>
  <c r="AC151" i="2"/>
  <c r="H152" i="2"/>
  <c r="J152" i="2"/>
  <c r="AA152" i="2"/>
  <c r="B152" i="2" s="1"/>
  <c r="AB152" i="2"/>
  <c r="AC152" i="2"/>
  <c r="H153" i="2"/>
  <c r="J153" i="2"/>
  <c r="AA153" i="2"/>
  <c r="B153" i="2" s="1"/>
  <c r="AB153" i="2"/>
  <c r="AC153" i="2"/>
  <c r="H154" i="2"/>
  <c r="J154" i="2"/>
  <c r="AA154" i="2"/>
  <c r="AB154" i="2"/>
  <c r="AC154" i="2"/>
  <c r="H155" i="2"/>
  <c r="J155" i="2"/>
  <c r="AA155" i="2"/>
  <c r="B155" i="2" s="1"/>
  <c r="AB155" i="2"/>
  <c r="AC155" i="2"/>
  <c r="H156" i="2"/>
  <c r="J156" i="2"/>
  <c r="AA156" i="2"/>
  <c r="AB156" i="2"/>
  <c r="AC156" i="2"/>
  <c r="H157" i="2"/>
  <c r="J157" i="2"/>
  <c r="AA157" i="2"/>
  <c r="AB157" i="2"/>
  <c r="B157" i="2" s="1"/>
  <c r="AC157" i="2"/>
  <c r="H158" i="2"/>
  <c r="J158" i="2"/>
  <c r="AA158" i="2"/>
  <c r="B158" i="2" s="1"/>
  <c r="AB158" i="2"/>
  <c r="AC158" i="2"/>
  <c r="H159" i="2"/>
  <c r="J159" i="2"/>
  <c r="AA159" i="2"/>
  <c r="AB159" i="2"/>
  <c r="B159" i="2"/>
  <c r="AC159" i="2"/>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s="1"/>
  <c r="AC165" i="2"/>
  <c r="H166" i="2"/>
  <c r="J166" i="2"/>
  <c r="AA166" i="2"/>
  <c r="B166" i="2" s="1"/>
  <c r="AB166" i="2"/>
  <c r="AC166" i="2"/>
  <c r="H167" i="2"/>
  <c r="J167" i="2"/>
  <c r="AA167" i="2"/>
  <c r="AB167" i="2"/>
  <c r="B167" i="2"/>
  <c r="AC167" i="2"/>
  <c r="H168" i="2"/>
  <c r="J168" i="2"/>
  <c r="AA168" i="2"/>
  <c r="B168" i="2" s="1"/>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s="1"/>
  <c r="AC173" i="2"/>
  <c r="H174" i="2"/>
  <c r="J174" i="2"/>
  <c r="AA174" i="2"/>
  <c r="AB174" i="2"/>
  <c r="AC174" i="2"/>
  <c r="H175" i="2"/>
  <c r="J175" i="2"/>
  <c r="AA175" i="2"/>
  <c r="AB175" i="2"/>
  <c r="B175" i="2"/>
  <c r="AC175" i="2"/>
  <c r="H176" i="2"/>
  <c r="J176" i="2"/>
  <c r="AA176" i="2"/>
  <c r="B176" i="2" s="1"/>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s="1"/>
  <c r="AC181" i="2"/>
  <c r="H182" i="2"/>
  <c r="J182" i="2"/>
  <c r="AA182" i="2"/>
  <c r="AB182" i="2"/>
  <c r="AC182" i="2"/>
  <c r="H183" i="2"/>
  <c r="J183" i="2"/>
  <c r="AA183" i="2"/>
  <c r="AB183" i="2"/>
  <c r="B183" i="2"/>
  <c r="AC183" i="2"/>
  <c r="H184" i="2"/>
  <c r="J184" i="2"/>
  <c r="AA184" i="2"/>
  <c r="B184" i="2" s="1"/>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s="1"/>
  <c r="AC189" i="2"/>
  <c r="H190" i="2"/>
  <c r="J190" i="2"/>
  <c r="AA190" i="2"/>
  <c r="B190" i="2" s="1"/>
  <c r="AB190" i="2"/>
  <c r="AC190" i="2"/>
  <c r="H191" i="2"/>
  <c r="J191" i="2"/>
  <c r="AA191" i="2"/>
  <c r="AB191" i="2"/>
  <c r="B191" i="2"/>
  <c r="AC191" i="2"/>
  <c r="H192" i="2"/>
  <c r="J192" i="2"/>
  <c r="AA192" i="2"/>
  <c r="B192" i="2" s="1"/>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s="1"/>
  <c r="AC197" i="2"/>
  <c r="H198" i="2"/>
  <c r="J198" i="2"/>
  <c r="AA198" i="2"/>
  <c r="B198" i="2" s="1"/>
  <c r="AB198" i="2"/>
  <c r="AC198" i="2"/>
  <c r="H199" i="2"/>
  <c r="J199" i="2"/>
  <c r="AA199" i="2"/>
  <c r="AB199" i="2"/>
  <c r="B199" i="2"/>
  <c r="AC199" i="2"/>
  <c r="H200" i="2"/>
  <c r="J200" i="2"/>
  <c r="AA200" i="2"/>
  <c r="B200" i="2" s="1"/>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s="1"/>
  <c r="AC205" i="2"/>
  <c r="H206" i="2"/>
  <c r="J206" i="2"/>
  <c r="AA206" i="2"/>
  <c r="B206" i="2" s="1"/>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AT16" i="4"/>
  <c r="I16" i="4"/>
  <c r="F16" i="4"/>
  <c r="X16" i="4"/>
  <c r="K16" i="4" s="1"/>
  <c r="AQ16" i="4"/>
  <c r="AU16" i="4"/>
  <c r="H16" i="4"/>
  <c r="E16" i="4"/>
  <c r="G16" i="4"/>
  <c r="J6" i="4" l="1"/>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182" i="2"/>
  <c r="B174" i="2"/>
  <c r="Y24" i="4"/>
  <c r="J16" i="4"/>
  <c r="J15" i="4"/>
  <c r="C2" i="2"/>
  <c r="J2" i="2"/>
  <c r="J8" i="4"/>
  <c r="J7" i="4"/>
  <c r="J5" i="4"/>
  <c r="AQ15" i="4"/>
  <c r="AU15" i="4"/>
  <c r="AT15" i="4"/>
  <c r="Y15" i="4"/>
  <c r="X15" i="4"/>
  <c r="K15" i="4" s="1"/>
  <c r="BU3" i="4"/>
  <c r="BT3" i="4" s="1"/>
  <c r="BU15" i="4"/>
  <c r="L24" i="4"/>
  <c r="Y16" i="4"/>
  <c r="AR15" i="4"/>
  <c r="E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U6" i="4"/>
  <c r="BU5" i="4"/>
  <c r="BU9" i="4"/>
  <c r="BW3" i="4"/>
  <c r="V24" i="4"/>
  <c r="V20" i="4"/>
  <c r="Y20" i="4" s="1"/>
  <c r="Y25" i="4" l="1"/>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S12" i="4"/>
  <c r="F12" i="4"/>
  <c r="D3" i="4"/>
  <c r="T33" i="4" s="1"/>
  <c r="D4" i="4"/>
  <c r="T34" i="4" s="1"/>
  <c r="AQ11" i="4"/>
  <c r="T41" i="4"/>
  <c r="AU11" i="4" s="1"/>
  <c r="AR11" i="4"/>
  <c r="X11" i="4"/>
  <c r="AT11" i="4"/>
  <c r="AS11" i="4"/>
  <c r="D5" i="4"/>
  <c r="T35" i="4" s="1"/>
  <c r="AU10" i="4" l="1"/>
  <c r="AU12" i="4"/>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BV7" i="4"/>
  <c r="X3" i="4"/>
  <c r="E3" i="4" s="1"/>
  <c r="BV4" i="4"/>
  <c r="BV13" i="4"/>
  <c r="BV12" i="4"/>
  <c r="AR4" i="4"/>
  <c r="AQ4" i="4"/>
  <c r="AS4" i="4"/>
  <c r="AT4" i="4"/>
  <c r="X4" i="4"/>
  <c r="K4" i="4" s="1"/>
  <c r="AU4" i="4"/>
  <c r="Y4" i="4"/>
  <c r="F11" i="4"/>
  <c r="Y11" i="4"/>
  <c r="H11" i="4"/>
  <c r="E12" i="4"/>
  <c r="E14" i="4"/>
  <c r="F9" i="4"/>
  <c r="Y13" i="4"/>
  <c r="E13" i="4"/>
  <c r="AQ7" i="4"/>
  <c r="AS7" i="4"/>
  <c r="AR7" i="4"/>
  <c r="X7" i="4"/>
  <c r="K7" i="4" s="1"/>
  <c r="AU7" i="4"/>
  <c r="AT7" i="4"/>
  <c r="G11" i="4"/>
  <c r="AU9" i="4"/>
  <c r="BV11" i="4" l="1"/>
  <c r="BV10" i="4"/>
  <c r="I18" i="4" s="1"/>
  <c r="H5" i="4"/>
  <c r="BV9" i="4"/>
  <c r="BV6" i="4"/>
  <c r="BV5" i="4"/>
  <c r="BV8" i="4"/>
  <c r="I7" i="4"/>
  <c r="H6" i="4"/>
  <c r="G5" i="4"/>
  <c r="H3" i="4"/>
  <c r="T38" i="4"/>
  <c r="U38" i="4"/>
  <c r="F7" i="4"/>
  <c r="I6" i="4"/>
  <c r="H4" i="4"/>
  <c r="I4" i="4"/>
  <c r="F4" i="4"/>
  <c r="G4" i="4"/>
  <c r="E4" i="4"/>
  <c r="F3" i="4"/>
  <c r="I3" i="4"/>
  <c r="AT8" i="4"/>
  <c r="X8" i="4"/>
  <c r="K8" i="4" s="1"/>
  <c r="AQ8" i="4"/>
  <c r="AU8" i="4"/>
  <c r="Y19" i="4" s="1"/>
  <c r="I23" i="4" s="1"/>
  <c r="Y8" i="4"/>
  <c r="AR8" i="4"/>
  <c r="AS8" i="4"/>
  <c r="G8" i="4"/>
  <c r="I8" i="4"/>
  <c r="F5" i="4"/>
  <c r="K5" i="4"/>
  <c r="E7" i="4"/>
  <c r="H7" i="4"/>
  <c r="E6" i="4"/>
  <c r="G7" i="4"/>
  <c r="I5" i="4"/>
  <c r="G3" i="4"/>
  <c r="K3" i="4"/>
  <c r="I14" i="4"/>
  <c r="I9" i="4"/>
  <c r="I11" i="4"/>
  <c r="I12" i="4"/>
  <c r="I13" i="4"/>
  <c r="I10" i="4"/>
  <c r="G6" i="4"/>
  <c r="K6" i="4"/>
  <c r="F8" i="4" l="1"/>
  <c r="H8" i="4"/>
  <c r="E8" i="4"/>
</calcChain>
</file>

<file path=xl/sharedStrings.xml><?xml version="1.0" encoding="utf-8"?>
<sst xmlns="http://schemas.openxmlformats.org/spreadsheetml/2006/main" count="2796" uniqueCount="763">
  <si>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</si>
  <si>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</si>
  <si>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</si>
  <si>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</si>
  <si>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</si>
  <si>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</si>
  <si>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</si>
  <si>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</si>
  <si>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</si>
  <si>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</si>
  <si>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</si>
  <si>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</si>
  <si>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</si>
  <si>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</si>
  <si>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</si>
  <si>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</si>
  <si>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</si>
  <si>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</si>
  <si>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</si>
  <si>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</si>
  <si>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</si>
  <si>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</si>
  <si>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</si>
  <si>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</si>
  <si>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</si>
  <si>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</si>
  <si>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</si>
  <si>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</si>
  <si>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</si>
  <si>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</si>
  <si>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</si>
  <si>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</si>
  <si>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</si>
  <si>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</si>
  <si>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</si>
  <si>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</si>
  <si>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</si>
  <si>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</si>
  <si>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</si>
  <si>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</si>
  <si>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</si>
  <si>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</si>
  <si>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</si>
  <si>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</si>
  <si>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</si>
  <si>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</si>
  <si>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</si>
  <si>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</si>
  <si>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</si>
  <si>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</si>
  <si>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</si>
  <si>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</si>
  <si>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</si>
  <si>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</si>
  <si>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</si>
  <si>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</si>
  <si>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</si>
  <si>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</si>
  <si>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</si>
  <si>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</si>
  <si>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</si>
  <si>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</si>
  <si>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</si>
  <si>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</si>
  <si>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</si>
  <si>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</si>
  <si>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</si>
  <si>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</si>
  <si>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</si>
  <si>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</si>
  <si>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</si>
  <si>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</si>
  <si>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</si>
  <si>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</si>
  <si>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</si>
  <si>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</si>
  <si>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</si>
  <si>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</si>
  <si>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</si>
  <si>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</si>
  <si>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</si>
  <si>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</si>
  <si>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</si>
  <si>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</si>
  <si>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</si>
  <si>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</si>
  <si>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</si>
  <si>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</si>
  <si>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</si>
  <si>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</si>
  <si>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</si>
  <si>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</si>
  <si>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</si>
  <si>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</si>
  <si>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</si>
  <si>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</si>
  <si>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</si>
  <si>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</si>
  <si>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</si>
  <si>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</si>
  <si>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</si>
  <si>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</si>
  <si>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</si>
  <si>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</si>
  <si>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</si>
  <si>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</si>
  <si>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</si>
  <si>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</si>
  <si>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</si>
  <si>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</si>
  <si>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</si>
  <si>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</si>
  <si>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</si>
  <si>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</si>
  <si>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</si>
  <si>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</si>
  <si>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</si>
  <si>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</si>
  <si>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</si>
  <si>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</si>
  <si>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</si>
  <si>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</si>
  <si>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</si>
  <si>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</si>
  <si>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</si>
  <si>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</si>
  <si>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</si>
  <si>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</si>
  <si>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</si>
  <si>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</si>
  <si>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</si>
  <si>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</si>
  <si>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</si>
  <si>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</si>
  <si>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</si>
  <si>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</si>
  <si>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</si>
  <si>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</si>
  <si>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</si>
  <si>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</si>
  <si>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</si>
  <si>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</si>
  <si>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</si>
  <si>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</si>
  <si>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</si>
  <si>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</si>
  <si>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</si>
  <si>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</si>
  <si>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</si>
  <si>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</si>
  <si>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</si>
  <si>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</si>
  <si>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</si>
  <si>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</si>
  <si>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</si>
  <si>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</si>
  <si>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</si>
  <si>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</si>
  <si>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</si>
  <si>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</si>
  <si>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</si>
  <si>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</si>
  <si>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</si>
  <si>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</si>
  <si>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</si>
  <si>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</si>
  <si>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</si>
  <si>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</si>
  <si>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</si>
  <si>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</si>
  <si>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</si>
  <si>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</si>
  <si>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</si>
  <si>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</si>
  <si>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</si>
  <si>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</si>
  <si>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</si>
  <si>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</si>
  <si>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</si>
  <si>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</si>
  <si>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</si>
  <si>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</si>
  <si>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</si>
  <si>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</si>
  <si>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</si>
  <si>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</si>
  <si>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</si>
  <si>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</si>
  <si>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</si>
  <si>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</si>
  <si>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</si>
  <si>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</si>
  <si>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</si>
  <si>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</si>
  <si>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</si>
  <si>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</si>
  <si>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</si>
  <si>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</si>
  <si>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</si>
  <si>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</si>
  <si>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</si>
  <si>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</si>
  <si>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</si>
  <si>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</si>
  <si>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</si>
  <si>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</si>
  <si>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</si>
  <si>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</si>
  <si>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</si>
  <si>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</si>
  <si>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</si>
  <si>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</si>
  <si>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</si>
  <si>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</si>
  <si>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</si>
  <si>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</si>
  <si>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</si>
  <si>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</si>
  <si>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</si>
  <si>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</si>
  <si>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</si>
  <si>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</si>
  <si>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</si>
  <si>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</si>
  <si>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</si>
  <si>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</si>
  <si>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</si>
  <si>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</si>
  <si>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</si>
  <si>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</si>
  <si>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</si>
  <si>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</si>
  <si>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</si>
  <si>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</si>
  <si>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</si>
  <si>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</si>
  <si>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</si>
  <si>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</si>
  <si>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</si>
  <si>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</si>
  <si>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</si>
  <si>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</si>
  <si>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</si>
  <si>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</si>
  <si>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</si>
  <si>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</si>
  <si>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</si>
  <si>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</si>
  <si>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</si>
  <si>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</si>
  <si>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</si>
  <si>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</si>
  <si>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</si>
  <si>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</si>
  <si>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</si>
  <si>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</si>
  <si>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</si>
  <si>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</si>
  <si>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</si>
  <si>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</si>
  <si>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</si>
  <si>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</si>
  <si>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</si>
  <si>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</si>
  <si>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</si>
  <si>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</si>
  <si>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</si>
  <si>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</si>
  <si>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</si>
  <si>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</si>
  <si>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</si>
  <si>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</si>
  <si>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</si>
  <si>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</si>
  <si>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</si>
  <si>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</si>
  <si>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</si>
  <si>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</si>
  <si>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</si>
  <si>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</si>
  <si>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</si>
  <si>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</si>
  <si>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</si>
  <si>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</si>
  <si>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</si>
  <si>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</si>
  <si>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</si>
  <si>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</si>
  <si>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</si>
  <si>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</si>
  <si>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</si>
  <si>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</si>
  <si>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</si>
  <si>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</si>
  <si>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</si>
  <si>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</si>
  <si>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</si>
  <si>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</si>
  <si>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</si>
  <si>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</si>
  <si>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</si>
  <si>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</si>
  <si>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</si>
  <si>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</si>
  <si>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</si>
  <si>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</si>
  <si>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</si>
  <si>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</si>
  <si>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</si>
  <si>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</si>
  <si>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</si>
  <si>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</si>
  <si>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</si>
  <si>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</si>
  <si>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</si>
  <si>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</si>
  <si>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</si>
  <si>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</si>
  <si>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</si>
  <si>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</si>
  <si>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</si>
  <si>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</si>
  <si>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</si>
  <si>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</si>
  <si>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</si>
  <si>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</si>
  <si>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</si>
  <si>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</si>
  <si>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</si>
  <si>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</si>
  <si>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</si>
  <si>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</si>
  <si>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</si>
  <si>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</si>
  <si>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</si>
  <si>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</si>
  <si>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</si>
  <si>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</si>
  <si>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</si>
  <si>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</si>
  <si>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</si>
  <si>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</si>
  <si>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</si>
  <si>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</si>
  <si>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</si>
  <si>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</si>
  <si>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</si>
  <si>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</si>
  <si>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</si>
  <si>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</si>
  <si>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</si>
  <si>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</si>
  <si>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</si>
  <si>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</si>
  <si>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</si>
  <si>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</si>
  <si>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</si>
  <si>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</si>
  <si>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</si>
  <si>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</si>
  <si>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</si>
  <si>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</si>
  <si>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</si>
  <si>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</si>
  <si>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</si>
  <si>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</si>
  <si>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</si>
  <si>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</si>
  <si>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</si>
  <si>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</si>
  <si>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</si>
  <si>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</si>
  <si>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</si>
  <si>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</si>
  <si>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</si>
  <si>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</si>
  <si>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</si>
  <si>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</si>
  <si>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</si>
  <si>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</si>
  <si>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</si>
  <si>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</si>
  <si>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</si>
  <si>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</si>
  <si>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</si>
  <si>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</si>
  <si>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</si>
  <si>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</si>
  <si>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</si>
  <si>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</si>
  <si>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</si>
  <si>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</si>
  <si>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</si>
  <si>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</si>
  <si>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</si>
  <si>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</si>
  <si>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</si>
  <si>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</si>
  <si>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</si>
  <si>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</si>
  <si>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</si>
  <si>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</si>
  <si>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</si>
  <si>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</si>
  <si>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</si>
  <si>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</si>
  <si>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</si>
  <si>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</si>
  <si>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</si>
  <si>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</si>
  <si>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</si>
  <si>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</si>
  <si>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</si>
  <si>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</si>
  <si>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</si>
  <si>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</si>
  <si>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</si>
  <si>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</si>
  <si>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</si>
  <si>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</si>
  <si>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</si>
  <si>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</si>
  <si>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</si>
  <si>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</si>
  <si>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</si>
  <si>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</si>
  <si>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</si>
  <si>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</si>
  <si>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</si>
  <si>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</si>
  <si>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</si>
  <si>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</si>
  <si>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</si>
  <si>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</si>
  <si>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</si>
  <si>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</si>
  <si>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</si>
  <si>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</si>
  <si>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</si>
  <si>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</si>
  <si>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</si>
  <si>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</si>
  <si>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</si>
  <si>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</si>
  <si>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</si>
  <si>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</si>
  <si>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</si>
  <si>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</si>
  <si>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</si>
  <si>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</si>
  <si>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</si>
  <si>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</si>
  <si>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</si>
  <si>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</si>
  <si>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</si>
  <si>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</si>
  <si>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</si>
  <si>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</si>
  <si>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</si>
  <si>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</si>
  <si>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</si>
  <si>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</si>
  <si>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</si>
  <si>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</si>
  <si>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</si>
  <si>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</si>
  <si>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</si>
  <si>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</si>
  <si>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</si>
  <si>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</si>
  <si>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</si>
  <si>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</si>
  <si>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</si>
  <si>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</si>
  <si>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</si>
  <si>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</si>
  <si>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</si>
  <si>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</si>
  <si>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</si>
  <si>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</si>
  <si>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</si>
  <si>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</si>
  <si>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</si>
  <si>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</si>
  <si>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</si>
  <si>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</si>
  <si>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</si>
  <si>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</si>
  <si>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</si>
  <si>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</si>
  <si>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</si>
  <si>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</si>
  <si>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</si>
  <si>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</si>
  <si>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</si>
  <si>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</si>
  <si>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</si>
  <si>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</si>
  <si>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</si>
  <si>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</si>
  <si>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</si>
  <si>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</si>
  <si>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</si>
  <si>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</si>
  <si>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</si>
  <si>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</si>
  <si>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</si>
  <si>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</si>
  <si>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</si>
  <si>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</si>
  <si>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</si>
  <si>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</si>
  <si>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</si>
  <si>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</si>
  <si>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</si>
  <si>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</si>
  <si>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</si>
  <si>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</si>
  <si>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</si>
  <si>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</si>
  <si>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</si>
  <si>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</si>
  <si>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</si>
  <si>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</si>
  <si>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</si>
  <si>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</si>
  <si>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</si>
  <si>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</si>
  <si>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</si>
  <si>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</si>
  <si>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</si>
  <si>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</si>
  <si>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</si>
  <si>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</si>
  <si>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</si>
  <si>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</si>
  <si>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</si>
  <si>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</si>
  <si>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</si>
  <si>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</si>
  <si>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</si>
  <si>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</si>
  <si>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</si>
  <si>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</si>
  <si>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</si>
  <si>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</si>
  <si>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</si>
  <si>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</si>
  <si>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</si>
  <si>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</si>
  <si>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</si>
  <si>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</si>
  <si>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</si>
  <si>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</si>
  <si>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</si>
  <si>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</si>
  <si>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</si>
  <si>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</si>
  <si>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</si>
  <si>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</si>
  <si>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</si>
  <si>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</si>
  <si>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</si>
  <si>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</si>
  <si>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</si>
  <si>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</si>
  <si>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</si>
  <si>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</si>
  <si>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</si>
  <si>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</si>
  <si>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</si>
  <si>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</si>
  <si>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</si>
  <si>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</si>
  <si>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</si>
  <si>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</si>
  <si>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</si>
  <si>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</si>
  <si>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</si>
  <si>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</si>
  <si>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</si>
  <si>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</si>
  <si>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</si>
  <si>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</si>
  <si>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</si>
  <si>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</si>
  <si>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</si>
  <si>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</si>
  <si>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</si>
  <si>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</si>
  <si>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</si>
  <si>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</si>
  <si>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</si>
  <si>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</si>
  <si>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</si>
  <si>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</si>
  <si>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</si>
  <si>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</si>
  <si>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</si>
  <si>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</si>
  <si>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</si>
  <si>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</si>
  <si>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</si>
  <si>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</si>
  <si>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</si>
  <si>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</si>
  <si>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</si>
  <si>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</si>
  <si>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</si>
  <si>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</si>
  <si>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</si>
  <si>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</si>
  <si>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</si>
  <si>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</si>
  <si>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</si>
  <si>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</si>
  <si>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</si>
  <si>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</si>
  <si>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</si>
  <si>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</si>
  <si>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</si>
  <si>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</si>
  <si>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</si>
  <si>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</si>
  <si>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</si>
  <si>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</si>
  <si>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</si>
  <si>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</si>
  <si>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</si>
  <si>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</si>
  <si>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</si>
  <si>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</si>
  <si>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</si>
  <si>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</si>
  <si>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</si>
  <si>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</si>
  <si>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</si>
  <si>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</si>
  <si>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</si>
  <si>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</si>
  <si>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</si>
  <si>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</si>
  <si>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</si>
  <si>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</si>
  <si>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</si>
  <si>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</si>
  <si>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</si>
  <si>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</si>
  <si>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</si>
  <si>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</si>
  <si>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</si>
  <si>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</si>
  <si>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</si>
  <si>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</si>
  <si>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</si>
  <si>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</si>
  <si>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</si>
  <si>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</si>
  <si>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</si>
  <si>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</si>
  <si>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</si>
  <si>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</si>
  <si>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</si>
  <si>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</si>
  <si>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</si>
  <si>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</si>
  <si>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</si>
  <si>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</si>
  <si>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</si>
  <si>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</si>
  <si>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</si>
  <si>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</si>
  <si>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</si>
  <si>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</si>
  <si>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</si>
  <si>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</si>
  <si>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</si>
  <si>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</si>
  <si>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</si>
  <si>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</si>
  <si>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</si>
  <si>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</si>
  <si>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</si>
  <si>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</si>
  <si>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</si>
  <si>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</si>
  <si>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</si>
  <si>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</si>
  <si>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</si>
  <si>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</si>
  <si>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</si>
  <si>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</si>
  <si>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</si>
  <si>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</si>
  <si>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</si>
  <si>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</si>
  <si>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</si>
  <si>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</si>
  <si>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</si>
  <si>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</si>
  <si>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</si>
  <si>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</si>
  <si>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</si>
  <si>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</si>
  <si>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</si>
  <si>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</si>
  <si>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</si>
  <si>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</si>
  <si>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</si>
  <si>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</si>
  <si>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</si>
  <si>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</si>
  <si>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</si>
  <si>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</si>
  <si>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</si>
  <si>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</si>
  <si>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</si>
  <si>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</si>
  <si>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</si>
  <si>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</si>
  <si>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</si>
  <si>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</si>
  <si>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</si>
  <si>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</si>
  <si>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</si>
  <si>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</si>
  <si>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</si>
  <si>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</si>
  <si>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</si>
  <si>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</si>
  <si>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</si>
  <si>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</si>
  <si>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</si>
  <si>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</si>
  <si>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</si>
  <si>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</si>
  <si>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</si>
  <si>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</si>
  <si>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</si>
  <si>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</si>
  <si>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</si>
  <si>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</si>
  <si>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</si>
  <si>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</si>
  <si>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</si>
  <si>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</si>
  <si>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</si>
  <si>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</si>
  <si>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</si>
  <si>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</si>
  <si>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</si>
  <si>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</si>
  <si>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</si>
  <si>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</si>
  <si>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</si>
  <si>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</si>
  <si>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</si>
  <si>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</si>
  <si>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</si>
  <si>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</si>
  <si>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Cochons Chaos</t>
  </si>
  <si>
    <t>20k extra skill</t>
  </si>
  <si>
    <t>Funny Valentine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</si>
</sst>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en hypertexte" xfId="1" builtinId="8"/>
    <cellStyle name="Normal" xfId="0" builtinId="0"/>
    <cellStyle name="Pourcentag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sel="55" val="36"/>
</file>

<file path=xl/ctrlProps/ctrlProp37.xml><?xml version="1.0" encoding="utf-8"?>
<formControlPr xmlns="http://schemas.microsoft.com/office/spreadsheetml/2009/9/main" objectType="Drop" dropLines="20" dropStyle="combo" dx="16" fmlaLink="$AJ$9" fmlaRange="$AQ$32:$AQ$87" noThreeD="1" sel="19"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39" val="24"/>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39" val="21"/>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33" val="23"/>
</file>

<file path=xl/ctrlProps/ctrlProp43.xml><?xml version="1.0" encoding="utf-8"?>
<formControlPr xmlns="http://schemas.microsoft.com/office/spreadsheetml/2009/9/main" objectType="Drop" dropLines="20" dropStyle="combo" dx="16" fmlaLink="$AJ$3" fmlaRange="$AQ$32:$AQ$87" noThreeD="1" sel="48" val="36"/>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T23" sqref="T23"/>
    </sheetView>
  </sheetViews>
  <sheetFormatPr baseColWidth="10"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Beastman</v>
      </c>
      <c r="BU2" s="141" t="str">
        <f>HLOOKUP(I$21,BZ$2:CW$16,2,FALSE)</f>
        <v>Beastman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Chaos Minotaur</v>
      </c>
      <c r="E3" s="9">
        <f t="shared" ref="E3:E18" si="5">IF(D3&lt;&gt;"",IF(X3="Star",VLOOKUP(D3,$AX:$BD,2,FALSE),VLOOKUP(D3,$AX:$BD,2,FALSE)+N3+IF(AJ3=2,1)+IF(AK3=2,1)+IF(AL3=2,1)+IF(AM3=2,1)+IF(AN3=2,1)+IF(AO3=2,1)),"")</f>
        <v>5</v>
      </c>
      <c r="F3" s="10">
        <f t="shared" ref="F3:F18" si="6">IF(D3&lt;&gt;"",IF(X3="Star",VLOOKUP(D3,$AX:$BD,3,FALSE),VLOOKUP(D3,$AX:$BD,3,FALSE)+O3+IF(AJ3=5,1)+IF(AK3=5,1)+IF(AL3=5,1)+IF(AM3=5,1)+IF(AN3=5,1)+IF(AO3=5,1)),"")</f>
        <v>5</v>
      </c>
      <c r="G3" s="11">
        <f t="shared" ref="G3:G18" si="7">IF(D3&lt;&gt;"",IF(X3="Star",VLOOKUP(D3,$AX:$BD,4,FALSE),VLOOKUP(D3,$AX:$BD,4,FALSE)+P3+IF(AJ3=4,1)+IF(AK3=4,1)+IF(AL3=4,1)+IF(AM3=4,1)+IF(AN3=4,1)+IF(AO3=4,1)),"")</f>
        <v>2</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Loner, Frenzy, Horns, Mighty Blow, Thick Skull, Wild Animal</v>
      </c>
      <c r="J3" s="282" t="str">
        <f>AB3&amp;AC3&amp;AD3&amp;AE3&amp;AF3&amp;AG3&amp;IF(AH3&lt;&gt;"",IF(AB3&amp;AC3&amp;AD3&amp;AE3&amp;AF3&amp;AG3&lt;&gt;"",", ","")&amp;AH3,"")</f>
        <v>Claw / Claws</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150000</v>
      </c>
      <c r="Z3" s="244">
        <v>-20</v>
      </c>
      <c r="AA3" s="266"/>
      <c r="AB3" s="286" t="str">
        <f t="shared" ref="AB3:AB18" si="13">IF(AJ3&gt;1,VLOOKUP(AJ3,$AO$32:$AQ$87,3),"")</f>
        <v>Claw / Claws</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48</v>
      </c>
      <c r="AK3" s="283">
        <v>1</v>
      </c>
      <c r="AL3" s="283">
        <v>1</v>
      </c>
      <c r="AM3" s="283">
        <v>1</v>
      </c>
      <c r="AN3" s="283">
        <v>1</v>
      </c>
      <c r="AO3" s="283">
        <v>1</v>
      </c>
      <c r="AP3" s="37">
        <v>4</v>
      </c>
      <c r="AQ3" s="32">
        <f t="shared" ref="AQ3:AQ18" si="19">VLOOKUP(D3,$AX:$BD,2,FALSE)</f>
        <v>5</v>
      </c>
      <c r="AR3" s="32">
        <f t="shared" ref="AR3:AR18" si="20">VLOOKUP(D3,$AX:$BD,3,FALSE)</f>
        <v>5</v>
      </c>
      <c r="AS3" s="32">
        <f t="shared" ref="AS3:AS18" si="21">VLOOKUP(D3,$AX:$BD,4,FALSE)</f>
        <v>2</v>
      </c>
      <c r="AT3" s="32">
        <f t="shared" ref="AT3:AT18" si="22">VLOOKUP(D3,$AX:$BD,5,FALSE)</f>
        <v>8</v>
      </c>
      <c r="AU3" s="217">
        <f t="shared" ref="AU3:AU18" si="23">IF(L3&lt;&gt;"",0,(IF(D3&lt;&gt;"",VLOOKUP(D3,AX:BD,7,FALSE)+(Z3+T33+U33+V33+W33+X33+Y33)*1000,0)))</f>
        <v>150000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Warrior</v>
      </c>
      <c r="BU3" s="141" t="str">
        <f>HLOOKUP(I$21,BZ$2:CW$16,3,FALSE)</f>
        <v>Chaos Warrior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Chaos Warrior</v>
      </c>
      <c r="E4" s="9">
        <f t="shared" si="5"/>
        <v>5</v>
      </c>
      <c r="F4" s="10">
        <f t="shared" si="6"/>
        <v>4</v>
      </c>
      <c r="G4" s="11">
        <f t="shared" si="7"/>
        <v>3</v>
      </c>
      <c r="H4" s="12">
        <f t="shared" si="8"/>
        <v>9</v>
      </c>
      <c r="I4" s="201">
        <f t="shared" si="9"/>
        <v>0</v>
      </c>
      <c r="J4" s="282" t="str">
        <f t="shared" ref="J4:J18" si="24">AB4&amp;AC4&amp;AD4&amp;AE4&amp;AF4&amp;AG4&amp;IF(AH4&lt;&gt;"",", "&amp;AH4,"")</f>
        <v>Leader</v>
      </c>
      <c r="K4" s="13" t="str">
        <f t="shared" si="10"/>
        <v/>
      </c>
      <c r="L4" s="116"/>
      <c r="M4" s="116"/>
      <c r="N4" s="117"/>
      <c r="O4" s="118"/>
      <c r="P4" s="119"/>
      <c r="Q4" s="120"/>
      <c r="R4" s="121"/>
      <c r="S4" s="122"/>
      <c r="T4" s="121"/>
      <c r="U4" s="122"/>
      <c r="V4" s="123"/>
      <c r="W4" s="124"/>
      <c r="X4" s="211">
        <f t="shared" si="11"/>
        <v>0</v>
      </c>
      <c r="Y4" s="128">
        <f t="shared" si="12"/>
        <v>100000</v>
      </c>
      <c r="Z4" s="244">
        <v>-30</v>
      </c>
      <c r="AA4" s="266"/>
      <c r="AB4" s="286" t="str">
        <f t="shared" si="13"/>
        <v>Leader</v>
      </c>
      <c r="AC4" s="286" t="str">
        <f t="shared" si="14"/>
        <v/>
      </c>
      <c r="AD4" s="286" t="str">
        <f t="shared" si="15"/>
        <v/>
      </c>
      <c r="AE4" s="286" t="str">
        <f t="shared" si="16"/>
        <v/>
      </c>
      <c r="AF4" s="286" t="str">
        <f t="shared" si="17"/>
        <v/>
      </c>
      <c r="AG4" s="286" t="str">
        <f t="shared" si="18"/>
        <v/>
      </c>
      <c r="AH4" s="302"/>
      <c r="AI4" s="231"/>
      <c r="AJ4" s="283">
        <v>33</v>
      </c>
      <c r="AK4" s="283">
        <v>1</v>
      </c>
      <c r="AL4" s="283">
        <v>1</v>
      </c>
      <c r="AM4" s="283">
        <v>1</v>
      </c>
      <c r="AN4" s="283">
        <v>1</v>
      </c>
      <c r="AO4" s="283">
        <v>1</v>
      </c>
      <c r="AP4" s="37">
        <v>3</v>
      </c>
      <c r="AQ4" s="32">
        <f t="shared" si="19"/>
        <v>5</v>
      </c>
      <c r="AR4" s="32">
        <f t="shared" si="20"/>
        <v>4</v>
      </c>
      <c r="AS4" s="32">
        <f t="shared" si="21"/>
        <v>3</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Chaos Minotaur</v>
      </c>
      <c r="BU4" s="141" t="str">
        <f>HLOOKUP(I$21,BZ$2:CW$16,4,FALSE)</f>
        <v>Chaos Minotaur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Chaos Warrior</v>
      </c>
      <c r="E5" s="9">
        <f t="shared" si="5"/>
        <v>5</v>
      </c>
      <c r="F5" s="10">
        <f t="shared" si="6"/>
        <v>4</v>
      </c>
      <c r="G5" s="11">
        <f t="shared" si="7"/>
        <v>3</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100000</v>
      </c>
      <c r="Z5" s="244">
        <v>-20</v>
      </c>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5</v>
      </c>
      <c r="AR5" s="32">
        <f t="shared" si="20"/>
        <v>4</v>
      </c>
      <c r="AS5" s="32">
        <f t="shared" si="21"/>
        <v>3</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*Brick Far’th &amp; Grotty</v>
      </c>
      <c r="BU5" s="141" t="str">
        <f>HLOOKUP(I$21,BZ$2:CW$16,5,FALSE)</f>
        <v>*Brick Far’th &amp; Grotty</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Chaos Warrior</v>
      </c>
      <c r="E6" s="9">
        <f t="shared" si="5"/>
        <v>5</v>
      </c>
      <c r="F6" s="10">
        <f t="shared" si="6"/>
        <v>4</v>
      </c>
      <c r="G6" s="11">
        <f t="shared" si="7"/>
        <v>3</v>
      </c>
      <c r="H6" s="12">
        <f t="shared" si="8"/>
        <v>9</v>
      </c>
      <c r="I6" s="201">
        <f t="shared" si="9"/>
        <v>0</v>
      </c>
      <c r="J6" s="282" t="str">
        <f t="shared" si="24"/>
        <v>Guard</v>
      </c>
      <c r="K6" s="13" t="str">
        <f t="shared" si="10"/>
        <v/>
      </c>
      <c r="L6" s="116"/>
      <c r="M6" s="116"/>
      <c r="N6" s="117"/>
      <c r="O6" s="118"/>
      <c r="P6" s="119"/>
      <c r="Q6" s="120"/>
      <c r="R6" s="121"/>
      <c r="S6" s="122"/>
      <c r="T6" s="121"/>
      <c r="U6" s="122"/>
      <c r="V6" s="123"/>
      <c r="W6" s="124"/>
      <c r="X6" s="211">
        <f t="shared" si="11"/>
        <v>0</v>
      </c>
      <c r="Y6" s="128">
        <f t="shared" si="12"/>
        <v>100000</v>
      </c>
      <c r="Z6" s="244">
        <v>-20</v>
      </c>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3</v>
      </c>
      <c r="AQ6" s="32">
        <f t="shared" si="19"/>
        <v>5</v>
      </c>
      <c r="AR6" s="32">
        <f t="shared" si="20"/>
        <v>4</v>
      </c>
      <c r="AS6" s="32">
        <f t="shared" si="21"/>
        <v>3</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*Max Spleenripper </v>
      </c>
      <c r="BU6" s="141" t="str">
        <f>HLOOKUP(I$21,BZ$2:CW$16,6,FALSE)</f>
        <v xml:space="preserve">*Max Spleenripper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Chaos Warrior</v>
      </c>
      <c r="E7" s="9">
        <f t="shared" si="5"/>
        <v>5</v>
      </c>
      <c r="F7" s="10">
        <f t="shared" si="6"/>
        <v>4</v>
      </c>
      <c r="G7" s="11">
        <f t="shared" si="7"/>
        <v>3</v>
      </c>
      <c r="H7" s="12">
        <f t="shared" si="8"/>
        <v>9</v>
      </c>
      <c r="I7" s="201">
        <f t="shared" si="9"/>
        <v>0</v>
      </c>
      <c r="J7" s="282" t="str">
        <f t="shared" si="24"/>
        <v>Guard</v>
      </c>
      <c r="K7" s="13" t="str">
        <f t="shared" si="10"/>
        <v/>
      </c>
      <c r="L7" s="116"/>
      <c r="M7" s="116"/>
      <c r="N7" s="117"/>
      <c r="O7" s="118"/>
      <c r="P7" s="119"/>
      <c r="Q7" s="120"/>
      <c r="R7" s="121"/>
      <c r="S7" s="122"/>
      <c r="T7" s="121"/>
      <c r="U7" s="122"/>
      <c r="V7" s="123"/>
      <c r="W7" s="124"/>
      <c r="X7" s="211">
        <f t="shared" si="11"/>
        <v>0</v>
      </c>
      <c r="Y7" s="128">
        <f t="shared" si="12"/>
        <v>100000</v>
      </c>
      <c r="Z7" s="244">
        <v>-20</v>
      </c>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3</v>
      </c>
      <c r="AQ7" s="32">
        <f t="shared" si="19"/>
        <v>5</v>
      </c>
      <c r="AR7" s="32">
        <f t="shared" si="20"/>
        <v>4</v>
      </c>
      <c r="AS7" s="32">
        <f t="shared" si="21"/>
        <v>3</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*Lord Borak</v>
      </c>
      <c r="BU7" s="141" t="str">
        <f>HLOOKUP(I$21,BZ$2:CW$16,7,FALSE)</f>
        <v>*Lord Borak</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Beastman</v>
      </c>
      <c r="E8" s="9">
        <f t="shared" si="5"/>
        <v>6</v>
      </c>
      <c r="F8" s="10">
        <f t="shared" si="6"/>
        <v>3</v>
      </c>
      <c r="G8" s="11">
        <f t="shared" si="7"/>
        <v>3</v>
      </c>
      <c r="H8" s="12">
        <f t="shared" si="8"/>
        <v>8</v>
      </c>
      <c r="I8" s="201" t="str">
        <f t="shared" si="9"/>
        <v>Horns</v>
      </c>
      <c r="J8" s="282" t="str">
        <f t="shared" si="24"/>
        <v>Block</v>
      </c>
      <c r="K8" s="13" t="str">
        <f t="shared" si="10"/>
        <v/>
      </c>
      <c r="L8" s="116"/>
      <c r="M8" s="116"/>
      <c r="N8" s="117"/>
      <c r="O8" s="118"/>
      <c r="P8" s="119"/>
      <c r="Q8" s="120"/>
      <c r="R8" s="121"/>
      <c r="S8" s="122"/>
      <c r="T8" s="121"/>
      <c r="U8" s="122"/>
      <c r="V8" s="123"/>
      <c r="W8" s="124"/>
      <c r="X8" s="211">
        <f t="shared" si="11"/>
        <v>0</v>
      </c>
      <c r="Y8" s="128">
        <f t="shared" si="12"/>
        <v>60000</v>
      </c>
      <c r="Z8" s="244">
        <v>-20</v>
      </c>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2</v>
      </c>
      <c r="AQ8" s="32">
        <f t="shared" si="19"/>
        <v>6</v>
      </c>
      <c r="AR8" s="32">
        <f t="shared" si="20"/>
        <v>3</v>
      </c>
      <c r="AS8" s="32">
        <f t="shared" si="21"/>
        <v>3</v>
      </c>
      <c r="AT8" s="32">
        <f t="shared" si="22"/>
        <v>8</v>
      </c>
      <c r="AU8" s="217">
        <f t="shared" si="23"/>
        <v>60000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Beastman</v>
      </c>
      <c r="E9" s="9">
        <f t="shared" si="5"/>
        <v>6</v>
      </c>
      <c r="F9" s="10">
        <f t="shared" si="6"/>
        <v>3</v>
      </c>
      <c r="G9" s="11">
        <f t="shared" si="7"/>
        <v>3</v>
      </c>
      <c r="H9" s="12">
        <f t="shared" si="8"/>
        <v>8</v>
      </c>
      <c r="I9" s="201" t="str">
        <f t="shared" si="9"/>
        <v>Horns</v>
      </c>
      <c r="J9" s="282" t="str">
        <f t="shared" si="24"/>
        <v>Wrestle</v>
      </c>
      <c r="K9" s="13" t="str">
        <f t="shared" si="10"/>
        <v/>
      </c>
      <c r="L9" s="116"/>
      <c r="M9" s="116"/>
      <c r="N9" s="117"/>
      <c r="O9" s="118"/>
      <c r="P9" s="119"/>
      <c r="Q9" s="120"/>
      <c r="R9" s="121"/>
      <c r="S9" s="122"/>
      <c r="T9" s="121"/>
      <c r="U9" s="122"/>
      <c r="V9" s="123"/>
      <c r="W9" s="124"/>
      <c r="X9" s="211">
        <f t="shared" si="11"/>
        <v>0</v>
      </c>
      <c r="Y9" s="128">
        <f t="shared" si="12"/>
        <v>60000</v>
      </c>
      <c r="Z9" s="244">
        <v>-20</v>
      </c>
      <c r="AA9" s="266"/>
      <c r="AB9" s="286" t="str">
        <f t="shared" si="13"/>
        <v>Wrestle</v>
      </c>
      <c r="AC9" s="286" t="str">
        <f t="shared" si="14"/>
        <v/>
      </c>
      <c r="AD9" s="286" t="str">
        <f t="shared" si="15"/>
        <v/>
      </c>
      <c r="AE9" s="286" t="str">
        <f t="shared" si="16"/>
        <v/>
      </c>
      <c r="AF9" s="286" t="str">
        <f t="shared" si="17"/>
        <v/>
      </c>
      <c r="AG9" s="286" t="str">
        <f t="shared" si="18"/>
        <v/>
      </c>
      <c r="AH9" s="302"/>
      <c r="AI9" s="231"/>
      <c r="AJ9" s="283">
        <v>19</v>
      </c>
      <c r="AK9" s="283">
        <v>1</v>
      </c>
      <c r="AL9" s="283">
        <v>1</v>
      </c>
      <c r="AM9" s="283">
        <v>1</v>
      </c>
      <c r="AN9" s="283">
        <v>1</v>
      </c>
      <c r="AO9" s="283">
        <v>1</v>
      </c>
      <c r="AP9" s="37">
        <v>2</v>
      </c>
      <c r="AQ9" s="32">
        <f t="shared" si="19"/>
        <v>6</v>
      </c>
      <c r="AR9" s="32">
        <f t="shared" si="20"/>
        <v>3</v>
      </c>
      <c r="AS9" s="32">
        <f t="shared" si="21"/>
        <v>3</v>
      </c>
      <c r="AT9" s="32">
        <f t="shared" si="22"/>
        <v>8</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761</v>
      </c>
      <c r="D10" s="8" t="str">
        <f t="shared" si="4"/>
        <v>Beastman</v>
      </c>
      <c r="E10" s="9">
        <f t="shared" si="5"/>
        <v>6</v>
      </c>
      <c r="F10" s="10">
        <f t="shared" si="6"/>
        <v>3</v>
      </c>
      <c r="G10" s="11">
        <f t="shared" si="7"/>
        <v>3</v>
      </c>
      <c r="H10" s="12">
        <f t="shared" si="8"/>
        <v>8</v>
      </c>
      <c r="I10" s="201" t="str">
        <f t="shared" si="9"/>
        <v>Horns</v>
      </c>
      <c r="J10" s="282" t="str">
        <f t="shared" si="24"/>
        <v>Two Heads</v>
      </c>
      <c r="K10" s="13" t="str">
        <f t="shared" si="10"/>
        <v/>
      </c>
      <c r="L10" s="116"/>
      <c r="M10" s="116"/>
      <c r="N10" s="117"/>
      <c r="O10" s="118"/>
      <c r="P10" s="119"/>
      <c r="Q10" s="120"/>
      <c r="R10" s="121"/>
      <c r="S10" s="122"/>
      <c r="T10" s="121"/>
      <c r="U10" s="122"/>
      <c r="V10" s="123"/>
      <c r="W10" s="124"/>
      <c r="X10" s="211">
        <f t="shared" si="11"/>
        <v>0</v>
      </c>
      <c r="Y10" s="128">
        <f t="shared" si="12"/>
        <v>60000</v>
      </c>
      <c r="Z10" s="244">
        <v>-20</v>
      </c>
      <c r="AA10" s="266"/>
      <c r="AB10" s="286" t="str">
        <f t="shared" si="13"/>
        <v>Two Heads</v>
      </c>
      <c r="AC10" s="286" t="str">
        <f t="shared" si="14"/>
        <v/>
      </c>
      <c r="AD10" s="286" t="str">
        <f t="shared" si="15"/>
        <v/>
      </c>
      <c r="AE10" s="286" t="str">
        <f t="shared" si="16"/>
        <v/>
      </c>
      <c r="AF10" s="286" t="str">
        <f t="shared" si="17"/>
        <v/>
      </c>
      <c r="AG10" s="286" t="str">
        <f t="shared" si="18"/>
        <v/>
      </c>
      <c r="AH10" s="302"/>
      <c r="AI10" s="231"/>
      <c r="AJ10" s="283">
        <v>55</v>
      </c>
      <c r="AK10" s="283">
        <v>1</v>
      </c>
      <c r="AL10" s="283">
        <v>1</v>
      </c>
      <c r="AM10" s="283">
        <v>1</v>
      </c>
      <c r="AN10" s="283">
        <v>1</v>
      </c>
      <c r="AO10" s="283">
        <v>1</v>
      </c>
      <c r="AP10" s="37">
        <v>2</v>
      </c>
      <c r="AQ10" s="32">
        <f t="shared" si="19"/>
        <v>6</v>
      </c>
      <c r="AR10" s="32">
        <f t="shared" si="20"/>
        <v>3</v>
      </c>
      <c r="AS10" s="32">
        <f t="shared" si="21"/>
        <v>3</v>
      </c>
      <c r="AT10" s="32">
        <f t="shared" si="22"/>
        <v>8</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*Lewdgrip Whiparm</v>
      </c>
      <c r="BU10" s="141" t="str">
        <f>HLOOKUP(I$21,BZ$2:CW$16,10,FALSE)</f>
        <v>*Lewdgrip Whiparm</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Beastman</v>
      </c>
      <c r="E11" s="9">
        <f t="shared" si="5"/>
        <v>6</v>
      </c>
      <c r="F11" s="10">
        <f t="shared" si="6"/>
        <v>3</v>
      </c>
      <c r="G11" s="11">
        <f t="shared" si="7"/>
        <v>3</v>
      </c>
      <c r="H11" s="12">
        <f t="shared" si="8"/>
        <v>8</v>
      </c>
      <c r="I11" s="201" t="str">
        <f t="shared" si="9"/>
        <v>Horns</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Chaos journeyman</v>
      </c>
      <c r="BU11" s="141" t="str">
        <f>HLOOKUP(I$21,BZ$2:CW$16,11,FALSE)</f>
        <v>Chaos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Beastman</v>
      </c>
      <c r="E12" s="9">
        <f t="shared" si="5"/>
        <v>6</v>
      </c>
      <c r="F12" s="10">
        <f t="shared" si="6"/>
        <v>3</v>
      </c>
      <c r="G12" s="11">
        <f t="shared" si="7"/>
        <v>3</v>
      </c>
      <c r="H12" s="12">
        <f t="shared" si="8"/>
        <v>8</v>
      </c>
      <c r="I12" s="201" t="str">
        <f t="shared" si="9"/>
        <v>Horns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Beastman</v>
      </c>
      <c r="E13" s="9">
        <f t="shared" si="5"/>
        <v>6</v>
      </c>
      <c r="F13" s="10">
        <f t="shared" si="6"/>
        <v>3</v>
      </c>
      <c r="G13" s="11">
        <f t="shared" si="7"/>
        <v>3</v>
      </c>
      <c r="H13" s="12">
        <f t="shared" si="8"/>
        <v>8</v>
      </c>
      <c r="I13" s="201" t="str">
        <f t="shared" si="9"/>
        <v>Horns</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Beastman</v>
      </c>
      <c r="E14" s="9">
        <f t="shared" si="5"/>
        <v>6</v>
      </c>
      <c r="F14" s="10">
        <f t="shared" si="6"/>
        <v>3</v>
      </c>
      <c r="G14" s="11">
        <f t="shared" si="7"/>
        <v>3</v>
      </c>
      <c r="H14" s="12">
        <f t="shared" si="8"/>
        <v>8</v>
      </c>
      <c r="I14" s="201" t="str">
        <f t="shared" si="9"/>
        <v>Horns</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Chaos</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762</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30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baseColWidth="10"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Team Roster</vt:lpstr>
      <vt:lpstr>Match History</vt:lpstr>
      <vt:lpstr>Read me</vt:lpstr>
      <vt:lpstr>'Match History'!Zone_d_impression</vt:lpstr>
      <vt:lpstr>'Team Roster'!Zone_d_impression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John</cp:lastModifiedBy>
  <cp:lastPrinted>2008-07-09T10:49:50Z</cp:lastPrinted>
  <dcterms:created xsi:type="dcterms:W3CDTF">2001-02-12T07:17:33Z</dcterms:created>
  <dcterms:modified xsi:type="dcterms:W3CDTF">2016-10-09T09:22:37Z</dcterms:modified>
</cp:coreProperties>
</file>