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vml" ContentType="application/vnd.openxmlformats-officedocument.vmlDrawing"/>
  <Default Extension="rels" ContentType="application/vnd.openxmlformats-package.relationships+xml"/>
  <Default Extension="emf" ContentType="image/x-em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26915"/>
  <workbookPr codeName="ThisWorkbook"/>
  <mc:AlternateContent xmlns:mc="http://schemas.openxmlformats.org/markup-compatibility/2006">
    <mc:Choice Requires="x15">
      <x15ac:absPath xmlns:x15ac="http://schemas.microsoft.com/office/spreadsheetml/2010/11/ac" url="/Users/davidmillar/Documents/"/>
    </mc:Choice>
  </mc:AlternateContent>
  <bookViews>
    <workbookView xWindow="7400" yWindow="460" windowWidth="34800" windowHeight="2040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E2" i="2" l="1"/>
  <c r="G2" i="2"/>
  <c r="K2" i="2"/>
  <c r="M2" i="2"/>
  <c r="N2" i="2"/>
  <c r="P2" i="2"/>
  <c r="Q2" i="2"/>
  <c r="S2"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H7" i="2"/>
  <c r="J7" i="2"/>
  <c r="AA7" i="2"/>
  <c r="AB7" i="2"/>
  <c r="AC7" i="2"/>
  <c r="B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135" i="2"/>
  <c r="H136" i="2"/>
  <c r="H137" i="2"/>
  <c r="H138" i="2"/>
  <c r="H139" i="2"/>
  <c r="H140" i="2"/>
  <c r="H141" i="2"/>
  <c r="H142" i="2"/>
  <c r="H143" i="2"/>
  <c r="H144" i="2"/>
  <c r="H145" i="2"/>
  <c r="H146" i="2"/>
  <c r="H147" i="2"/>
  <c r="H148" i="2"/>
  <c r="H149" i="2"/>
  <c r="H150" i="2"/>
  <c r="H151" i="2"/>
  <c r="H152" i="2"/>
  <c r="H153" i="2"/>
  <c r="H154" i="2"/>
  <c r="H155" i="2"/>
  <c r="H156" i="2"/>
  <c r="H157" i="2"/>
  <c r="H158" i="2"/>
  <c r="H159" i="2"/>
  <c r="H160" i="2"/>
  <c r="H161" i="2"/>
  <c r="H162" i="2"/>
  <c r="H163" i="2"/>
  <c r="H164" i="2"/>
  <c r="H165" i="2"/>
  <c r="H166" i="2"/>
  <c r="H167" i="2"/>
  <c r="H168" i="2"/>
  <c r="H169" i="2"/>
  <c r="H170" i="2"/>
  <c r="H171" i="2"/>
  <c r="H172" i="2"/>
  <c r="H173" i="2"/>
  <c r="H174" i="2"/>
  <c r="H175" i="2"/>
  <c r="H176" i="2"/>
  <c r="H177" i="2"/>
  <c r="H178" i="2"/>
  <c r="H179" i="2"/>
  <c r="H180" i="2"/>
  <c r="H181" i="2"/>
  <c r="H182" i="2"/>
  <c r="H183" i="2"/>
  <c r="H184" i="2"/>
  <c r="H185" i="2"/>
  <c r="H186" i="2"/>
  <c r="H187" i="2"/>
  <c r="H188" i="2"/>
  <c r="H189" i="2"/>
  <c r="H190" i="2"/>
  <c r="H191" i="2"/>
  <c r="H192" i="2"/>
  <c r="H193" i="2"/>
  <c r="H194" i="2"/>
  <c r="H195" i="2"/>
  <c r="H196" i="2"/>
  <c r="H197" i="2"/>
  <c r="H198" i="2"/>
  <c r="H199" i="2"/>
  <c r="H200" i="2"/>
  <c r="H201" i="2"/>
  <c r="H202" i="2"/>
  <c r="H203" i="2"/>
  <c r="H204" i="2"/>
  <c r="H205" i="2"/>
  <c r="H206" i="2"/>
  <c r="H2" i="2"/>
  <c r="J8" i="2"/>
  <c r="J9"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J78" i="2"/>
  <c r="J79" i="2"/>
  <c r="J80" i="2"/>
  <c r="J81" i="2"/>
  <c r="J82" i="2"/>
  <c r="J83" i="2"/>
  <c r="J84" i="2"/>
  <c r="J85" i="2"/>
  <c r="J86" i="2"/>
  <c r="J87" i="2"/>
  <c r="J88" i="2"/>
  <c r="J89" i="2"/>
  <c r="J90" i="2"/>
  <c r="J91" i="2"/>
  <c r="J92" i="2"/>
  <c r="J93" i="2"/>
  <c r="J94" i="2"/>
  <c r="J95" i="2"/>
  <c r="J96" i="2"/>
  <c r="J97" i="2"/>
  <c r="J98" i="2"/>
  <c r="J99" i="2"/>
  <c r="J100" i="2"/>
  <c r="J101" i="2"/>
  <c r="J102" i="2"/>
  <c r="J103" i="2"/>
  <c r="J104" i="2"/>
  <c r="J105" i="2"/>
  <c r="J106" i="2"/>
  <c r="J107" i="2"/>
  <c r="J108" i="2"/>
  <c r="J109" i="2"/>
  <c r="J110" i="2"/>
  <c r="J111" i="2"/>
  <c r="J112" i="2"/>
  <c r="J113" i="2"/>
  <c r="J114" i="2"/>
  <c r="J115" i="2"/>
  <c r="J116" i="2"/>
  <c r="J117" i="2"/>
  <c r="J118" i="2"/>
  <c r="J119" i="2"/>
  <c r="J120" i="2"/>
  <c r="J121" i="2"/>
  <c r="J122" i="2"/>
  <c r="J123" i="2"/>
  <c r="J124" i="2"/>
  <c r="J125" i="2"/>
  <c r="J126" i="2"/>
  <c r="J127" i="2"/>
  <c r="J128" i="2"/>
  <c r="J129" i="2"/>
  <c r="J130" i="2"/>
  <c r="J131" i="2"/>
  <c r="J132" i="2"/>
  <c r="J133" i="2"/>
  <c r="J134" i="2"/>
  <c r="J135" i="2"/>
  <c r="J136" i="2"/>
  <c r="J137" i="2"/>
  <c r="J138" i="2"/>
  <c r="J139" i="2"/>
  <c r="J140" i="2"/>
  <c r="J141" i="2"/>
  <c r="J142" i="2"/>
  <c r="J143" i="2"/>
  <c r="J144" i="2"/>
  <c r="J145" i="2"/>
  <c r="J146" i="2"/>
  <c r="J147" i="2"/>
  <c r="J148" i="2"/>
  <c r="J149" i="2"/>
  <c r="J150" i="2"/>
  <c r="J151" i="2"/>
  <c r="J152" i="2"/>
  <c r="J153" i="2"/>
  <c r="J154" i="2"/>
  <c r="J155" i="2"/>
  <c r="J156" i="2"/>
  <c r="J157" i="2"/>
  <c r="J158" i="2"/>
  <c r="J159" i="2"/>
  <c r="J160" i="2"/>
  <c r="J161" i="2"/>
  <c r="J162" i="2"/>
  <c r="J163" i="2"/>
  <c r="J164" i="2"/>
  <c r="J165" i="2"/>
  <c r="J166" i="2"/>
  <c r="J167" i="2"/>
  <c r="J168" i="2"/>
  <c r="J169" i="2"/>
  <c r="J170" i="2"/>
  <c r="J171" i="2"/>
  <c r="J172" i="2"/>
  <c r="J173" i="2"/>
  <c r="J174" i="2"/>
  <c r="J175" i="2"/>
  <c r="J176" i="2"/>
  <c r="J177" i="2"/>
  <c r="J178" i="2"/>
  <c r="J179" i="2"/>
  <c r="J180" i="2"/>
  <c r="J181" i="2"/>
  <c r="J182" i="2"/>
  <c r="J183" i="2"/>
  <c r="J184" i="2"/>
  <c r="J185" i="2"/>
  <c r="J186" i="2"/>
  <c r="J187" i="2"/>
  <c r="J188" i="2"/>
  <c r="J189" i="2"/>
  <c r="J190" i="2"/>
  <c r="J191" i="2"/>
  <c r="J192" i="2"/>
  <c r="J193" i="2"/>
  <c r="J194" i="2"/>
  <c r="J195" i="2"/>
  <c r="J196" i="2"/>
  <c r="J197" i="2"/>
  <c r="J198" i="2"/>
  <c r="J199" i="2"/>
  <c r="J200" i="2"/>
  <c r="J201" i="2"/>
  <c r="J202" i="2"/>
  <c r="J203" i="2"/>
  <c r="J204" i="2"/>
  <c r="J205" i="2"/>
  <c r="J206" i="2"/>
  <c r="J2" i="2"/>
  <c r="AA8" i="2"/>
  <c r="AB8" i="2"/>
  <c r="AC8" i="2"/>
  <c r="B8" i="2"/>
  <c r="AB9" i="2"/>
  <c r="AB10" i="2"/>
  <c r="AB11" i="2"/>
  <c r="AB12" i="2"/>
  <c r="AB13" i="2"/>
  <c r="AB14" i="2"/>
  <c r="AB15" i="2"/>
  <c r="AB16" i="2"/>
  <c r="AB17" i="2"/>
  <c r="AB18" i="2"/>
  <c r="AB19" i="2"/>
  <c r="AB20" i="2"/>
  <c r="AB21" i="2"/>
  <c r="AB22" i="2"/>
  <c r="AB23" i="2"/>
  <c r="AB24" i="2"/>
  <c r="AB25" i="2"/>
  <c r="AB26" i="2"/>
  <c r="AB27" i="2"/>
  <c r="AB28" i="2"/>
  <c r="AB29" i="2"/>
  <c r="AB30" i="2"/>
  <c r="AB31" i="2"/>
  <c r="AB32" i="2"/>
  <c r="AB33" i="2"/>
  <c r="AB34" i="2"/>
  <c r="AB35" i="2"/>
  <c r="AB36" i="2"/>
  <c r="AB37" i="2"/>
  <c r="AB38" i="2"/>
  <c r="AB39" i="2"/>
  <c r="AB40" i="2"/>
  <c r="AB41" i="2"/>
  <c r="AB42" i="2"/>
  <c r="AB43" i="2"/>
  <c r="AB44" i="2"/>
  <c r="AB45" i="2"/>
  <c r="AB46" i="2"/>
  <c r="AB47" i="2"/>
  <c r="AB48" i="2"/>
  <c r="AB49" i="2"/>
  <c r="AB50" i="2"/>
  <c r="AB51" i="2"/>
  <c r="AB52" i="2"/>
  <c r="AB53" i="2"/>
  <c r="AB54" i="2"/>
  <c r="AB55" i="2"/>
  <c r="AB56" i="2"/>
  <c r="AB57" i="2"/>
  <c r="AB58" i="2"/>
  <c r="AB59" i="2"/>
  <c r="AB60" i="2"/>
  <c r="AB61" i="2"/>
  <c r="AB62" i="2"/>
  <c r="AB63" i="2"/>
  <c r="AB64" i="2"/>
  <c r="AB65" i="2"/>
  <c r="AB66" i="2"/>
  <c r="AB67" i="2"/>
  <c r="AB68" i="2"/>
  <c r="AB69" i="2"/>
  <c r="AB70" i="2"/>
  <c r="AB71" i="2"/>
  <c r="AB72" i="2"/>
  <c r="AB73" i="2"/>
  <c r="AB74" i="2"/>
  <c r="AB75" i="2"/>
  <c r="AB76" i="2"/>
  <c r="AB77" i="2"/>
  <c r="AB78" i="2"/>
  <c r="AB79" i="2"/>
  <c r="AB80" i="2"/>
  <c r="AB81" i="2"/>
  <c r="AB82" i="2"/>
  <c r="AB83" i="2"/>
  <c r="AB84" i="2"/>
  <c r="AB85" i="2"/>
  <c r="AB86" i="2"/>
  <c r="AB87" i="2"/>
  <c r="AB88" i="2"/>
  <c r="AB89" i="2"/>
  <c r="AB90" i="2"/>
  <c r="AB91" i="2"/>
  <c r="AB92" i="2"/>
  <c r="AB93" i="2"/>
  <c r="AB94" i="2"/>
  <c r="AB95" i="2"/>
  <c r="AB96" i="2"/>
  <c r="AB97" i="2"/>
  <c r="AB98" i="2"/>
  <c r="AB99" i="2"/>
  <c r="AB100" i="2"/>
  <c r="AB101" i="2"/>
  <c r="AB102" i="2"/>
  <c r="AB103" i="2"/>
  <c r="AB104" i="2"/>
  <c r="AB105" i="2"/>
  <c r="AB106" i="2"/>
  <c r="AB107" i="2"/>
  <c r="AB108" i="2"/>
  <c r="AB109" i="2"/>
  <c r="AB110" i="2"/>
  <c r="AB111" i="2"/>
  <c r="AB112" i="2"/>
  <c r="AB113" i="2"/>
  <c r="AB114" i="2"/>
  <c r="AB115" i="2"/>
  <c r="AB116" i="2"/>
  <c r="AB117" i="2"/>
  <c r="AB118" i="2"/>
  <c r="AB119" i="2"/>
  <c r="AB120" i="2"/>
  <c r="AB121" i="2"/>
  <c r="AB122" i="2"/>
  <c r="AB123" i="2"/>
  <c r="AB124" i="2"/>
  <c r="AB125" i="2"/>
  <c r="AB126" i="2"/>
  <c r="AB127" i="2"/>
  <c r="AB128" i="2"/>
  <c r="AB129" i="2"/>
  <c r="AB130" i="2"/>
  <c r="AB131" i="2"/>
  <c r="AB132" i="2"/>
  <c r="AB133" i="2"/>
  <c r="AB134" i="2"/>
  <c r="AB135" i="2"/>
  <c r="AB136" i="2"/>
  <c r="AB137" i="2"/>
  <c r="AB138" i="2"/>
  <c r="AB139" i="2"/>
  <c r="AB140" i="2"/>
  <c r="AB141" i="2"/>
  <c r="AB142" i="2"/>
  <c r="AB143" i="2"/>
  <c r="AB144" i="2"/>
  <c r="AB145" i="2"/>
  <c r="AB146" i="2"/>
  <c r="AB147" i="2"/>
  <c r="AB148" i="2"/>
  <c r="AB149" i="2"/>
  <c r="AB150" i="2"/>
  <c r="AB151" i="2"/>
  <c r="AB152" i="2"/>
  <c r="AB153" i="2"/>
  <c r="AB154" i="2"/>
  <c r="AB155" i="2"/>
  <c r="AB156" i="2"/>
  <c r="AB157" i="2"/>
  <c r="AB158" i="2"/>
  <c r="AB159" i="2"/>
  <c r="AB160" i="2"/>
  <c r="AB161" i="2"/>
  <c r="AB162" i="2"/>
  <c r="AB163" i="2"/>
  <c r="AB164" i="2"/>
  <c r="AB165" i="2"/>
  <c r="AB166" i="2"/>
  <c r="AB167" i="2"/>
  <c r="AB168" i="2"/>
  <c r="AB169" i="2"/>
  <c r="AB170" i="2"/>
  <c r="AB171" i="2"/>
  <c r="AB172" i="2"/>
  <c r="AB173" i="2"/>
  <c r="AB174" i="2"/>
  <c r="AB175" i="2"/>
  <c r="AB176" i="2"/>
  <c r="AB177" i="2"/>
  <c r="AB178" i="2"/>
  <c r="AB179" i="2"/>
  <c r="AB180" i="2"/>
  <c r="AB181" i="2"/>
  <c r="AB182" i="2"/>
  <c r="AB183" i="2"/>
  <c r="AB184" i="2"/>
  <c r="AB185" i="2"/>
  <c r="AB186" i="2"/>
  <c r="AB187" i="2"/>
  <c r="AB188" i="2"/>
  <c r="AB189" i="2"/>
  <c r="AB190" i="2"/>
  <c r="AB191" i="2"/>
  <c r="AB192" i="2"/>
  <c r="AB193" i="2"/>
  <c r="AB194" i="2"/>
  <c r="AB195" i="2"/>
  <c r="AB196" i="2"/>
  <c r="AB197" i="2"/>
  <c r="AB198" i="2"/>
  <c r="AB199" i="2"/>
  <c r="AB200" i="2"/>
  <c r="AB201" i="2"/>
  <c r="AB202" i="2"/>
  <c r="AB203" i="2"/>
  <c r="AB204" i="2"/>
  <c r="AB205" i="2"/>
  <c r="AB206" i="2"/>
  <c r="B2" i="2"/>
  <c r="AA9" i="2"/>
  <c r="AC9" i="2"/>
  <c r="B9" i="2"/>
  <c r="AC10" i="2"/>
  <c r="AC11" i="2"/>
  <c r="AC12" i="2"/>
  <c r="AC13" i="2"/>
  <c r="AC14" i="2"/>
  <c r="AC15" i="2"/>
  <c r="AC16" i="2"/>
  <c r="AC17" i="2"/>
  <c r="AC18" i="2"/>
  <c r="AC19" i="2"/>
  <c r="AC20" i="2"/>
  <c r="AC21" i="2"/>
  <c r="AC22" i="2"/>
  <c r="AC23" i="2"/>
  <c r="AC24" i="2"/>
  <c r="AC25" i="2"/>
  <c r="AC26" i="2"/>
  <c r="AC27" i="2"/>
  <c r="AC28" i="2"/>
  <c r="AC29" i="2"/>
  <c r="AC30" i="2"/>
  <c r="AC31" i="2"/>
  <c r="AC32" i="2"/>
  <c r="AC33" i="2"/>
  <c r="AC34" i="2"/>
  <c r="AC35" i="2"/>
  <c r="AC36" i="2"/>
  <c r="AC37" i="2"/>
  <c r="AC38" i="2"/>
  <c r="AC39" i="2"/>
  <c r="AC40" i="2"/>
  <c r="AC41" i="2"/>
  <c r="AC42" i="2"/>
  <c r="AC43" i="2"/>
  <c r="AC44" i="2"/>
  <c r="AC45" i="2"/>
  <c r="AC46" i="2"/>
  <c r="AC47" i="2"/>
  <c r="AC48" i="2"/>
  <c r="AC49" i="2"/>
  <c r="AC50" i="2"/>
  <c r="AC51" i="2"/>
  <c r="AC52" i="2"/>
  <c r="AC53" i="2"/>
  <c r="AC54" i="2"/>
  <c r="AC55" i="2"/>
  <c r="AC56" i="2"/>
  <c r="AC57" i="2"/>
  <c r="AC58" i="2"/>
  <c r="AC59" i="2"/>
  <c r="AC60" i="2"/>
  <c r="AC61" i="2"/>
  <c r="AC62" i="2"/>
  <c r="AC63" i="2"/>
  <c r="AC64" i="2"/>
  <c r="AC65" i="2"/>
  <c r="AC66" i="2"/>
  <c r="AC67" i="2"/>
  <c r="AC68" i="2"/>
  <c r="AC69" i="2"/>
  <c r="AC70" i="2"/>
  <c r="AC71" i="2"/>
  <c r="AC72" i="2"/>
  <c r="AC73" i="2"/>
  <c r="AC74" i="2"/>
  <c r="AC75" i="2"/>
  <c r="AC76" i="2"/>
  <c r="AC77" i="2"/>
  <c r="AC78" i="2"/>
  <c r="AC79" i="2"/>
  <c r="AC80" i="2"/>
  <c r="AC81" i="2"/>
  <c r="AC82" i="2"/>
  <c r="AC83" i="2"/>
  <c r="AC84" i="2"/>
  <c r="AC85" i="2"/>
  <c r="AC86" i="2"/>
  <c r="AC87" i="2"/>
  <c r="AC88" i="2"/>
  <c r="AC89" i="2"/>
  <c r="AC90" i="2"/>
  <c r="AC91" i="2"/>
  <c r="AC92" i="2"/>
  <c r="AC93" i="2"/>
  <c r="AC94" i="2"/>
  <c r="AC95" i="2"/>
  <c r="AC96" i="2"/>
  <c r="AC97" i="2"/>
  <c r="AC98" i="2"/>
  <c r="AC99" i="2"/>
  <c r="AC100" i="2"/>
  <c r="AC101" i="2"/>
  <c r="AC102" i="2"/>
  <c r="AC103" i="2"/>
  <c r="AC104" i="2"/>
  <c r="AC105" i="2"/>
  <c r="AC106" i="2"/>
  <c r="AC107" i="2"/>
  <c r="AC108" i="2"/>
  <c r="AC109" i="2"/>
  <c r="AC110" i="2"/>
  <c r="AC111" i="2"/>
  <c r="AC112" i="2"/>
  <c r="AC113" i="2"/>
  <c r="AC114" i="2"/>
  <c r="AC115" i="2"/>
  <c r="AC116" i="2"/>
  <c r="AC117" i="2"/>
  <c r="AC118" i="2"/>
  <c r="AC119" i="2"/>
  <c r="AC120" i="2"/>
  <c r="AC121" i="2"/>
  <c r="AC122" i="2"/>
  <c r="AC123" i="2"/>
  <c r="AC124" i="2"/>
  <c r="AC125" i="2"/>
  <c r="AC126" i="2"/>
  <c r="AC127" i="2"/>
  <c r="AC128" i="2"/>
  <c r="AC129" i="2"/>
  <c r="AC130" i="2"/>
  <c r="AC131" i="2"/>
  <c r="AC132" i="2"/>
  <c r="AC133" i="2"/>
  <c r="AC134" i="2"/>
  <c r="AC135" i="2"/>
  <c r="AC136" i="2"/>
  <c r="AC137" i="2"/>
  <c r="AC138" i="2"/>
  <c r="AC139" i="2"/>
  <c r="AC140" i="2"/>
  <c r="AC141" i="2"/>
  <c r="AC142" i="2"/>
  <c r="AC143" i="2"/>
  <c r="AC144" i="2"/>
  <c r="AC145" i="2"/>
  <c r="AC146" i="2"/>
  <c r="AC147" i="2"/>
  <c r="AC148" i="2"/>
  <c r="AC149" i="2"/>
  <c r="AC150" i="2"/>
  <c r="AC151" i="2"/>
  <c r="AC152" i="2"/>
  <c r="AC153" i="2"/>
  <c r="AC154" i="2"/>
  <c r="AC155" i="2"/>
  <c r="AC156" i="2"/>
  <c r="AC157" i="2"/>
  <c r="AC158" i="2"/>
  <c r="AC159" i="2"/>
  <c r="AC160" i="2"/>
  <c r="AC161" i="2"/>
  <c r="AC162" i="2"/>
  <c r="AC163" i="2"/>
  <c r="AC164" i="2"/>
  <c r="AC165" i="2"/>
  <c r="AC166" i="2"/>
  <c r="AC167" i="2"/>
  <c r="AC168" i="2"/>
  <c r="AC169" i="2"/>
  <c r="AC170" i="2"/>
  <c r="AC171" i="2"/>
  <c r="AC172" i="2"/>
  <c r="AC173" i="2"/>
  <c r="AC174" i="2"/>
  <c r="AC175" i="2"/>
  <c r="AC176" i="2"/>
  <c r="AC177" i="2"/>
  <c r="AC178" i="2"/>
  <c r="AC179" i="2"/>
  <c r="AC180" i="2"/>
  <c r="AC181" i="2"/>
  <c r="AC182" i="2"/>
  <c r="AC183" i="2"/>
  <c r="AC184" i="2"/>
  <c r="AC185" i="2"/>
  <c r="AC186" i="2"/>
  <c r="AC187" i="2"/>
  <c r="AC188" i="2"/>
  <c r="AC189" i="2"/>
  <c r="AC190" i="2"/>
  <c r="AC191" i="2"/>
  <c r="AC192" i="2"/>
  <c r="AC193" i="2"/>
  <c r="AC194" i="2"/>
  <c r="AC195" i="2"/>
  <c r="AC196" i="2"/>
  <c r="AC197" i="2"/>
  <c r="AC198" i="2"/>
  <c r="AC199" i="2"/>
  <c r="AC200" i="2"/>
  <c r="AC201" i="2"/>
  <c r="AC202" i="2"/>
  <c r="AC203" i="2"/>
  <c r="AC204" i="2"/>
  <c r="AC205" i="2"/>
  <c r="AC206" i="2"/>
  <c r="C2" i="2"/>
  <c r="AA10" i="2"/>
  <c r="B10" i="2"/>
  <c r="AA11" i="2"/>
  <c r="B11" i="2"/>
  <c r="AA12" i="2"/>
  <c r="B12" i="2"/>
  <c r="AA13" i="2"/>
  <c r="B13" i="2"/>
  <c r="AA14" i="2"/>
  <c r="B14" i="2"/>
  <c r="AA15" i="2"/>
  <c r="B15" i="2"/>
  <c r="AA16" i="2"/>
  <c r="B16" i="2"/>
  <c r="AA17" i="2"/>
  <c r="B17" i="2"/>
  <c r="AA18" i="2"/>
  <c r="B18" i="2"/>
  <c r="AA19" i="2"/>
  <c r="B19" i="2"/>
  <c r="AA20" i="2"/>
  <c r="B20" i="2"/>
  <c r="AA21" i="2"/>
  <c r="B21" i="2"/>
  <c r="AA22" i="2"/>
  <c r="B22" i="2"/>
  <c r="AA23" i="2"/>
  <c r="B23" i="2"/>
  <c r="AA24" i="2"/>
  <c r="B24" i="2"/>
  <c r="AA25" i="2"/>
  <c r="B25" i="2"/>
  <c r="AA26" i="2"/>
  <c r="B26" i="2"/>
  <c r="AA27" i="2"/>
  <c r="B27" i="2"/>
  <c r="AA28" i="2"/>
  <c r="B28" i="2"/>
  <c r="AA29" i="2"/>
  <c r="B29" i="2"/>
  <c r="AA30" i="2"/>
  <c r="B30" i="2"/>
  <c r="AA31" i="2"/>
  <c r="B31" i="2"/>
  <c r="AA32" i="2"/>
  <c r="B32" i="2"/>
  <c r="AA33" i="2"/>
  <c r="B33" i="2"/>
  <c r="AA34" i="2"/>
  <c r="B34" i="2"/>
  <c r="AA35" i="2"/>
  <c r="B35" i="2"/>
  <c r="AA36" i="2"/>
  <c r="B36" i="2"/>
  <c r="AA37" i="2"/>
  <c r="B37" i="2"/>
  <c r="AA38" i="2"/>
  <c r="B38" i="2"/>
  <c r="AA39" i="2"/>
  <c r="B39" i="2"/>
  <c r="AA40" i="2"/>
  <c r="B40" i="2"/>
  <c r="AA41" i="2"/>
  <c r="B41" i="2"/>
  <c r="AA42" i="2"/>
  <c r="B42" i="2"/>
  <c r="AA43" i="2"/>
  <c r="B43" i="2"/>
  <c r="AA44" i="2"/>
  <c r="B44" i="2"/>
  <c r="AA45" i="2"/>
  <c r="B45" i="2"/>
  <c r="AA46" i="2"/>
  <c r="B46" i="2"/>
  <c r="AA47" i="2"/>
  <c r="B47" i="2"/>
  <c r="AA48" i="2"/>
  <c r="B48" i="2"/>
  <c r="AA49" i="2"/>
  <c r="B49" i="2"/>
  <c r="AA50" i="2"/>
  <c r="B50" i="2"/>
  <c r="AA51" i="2"/>
  <c r="B51" i="2"/>
  <c r="AA52" i="2"/>
  <c r="B52" i="2"/>
  <c r="AA53" i="2"/>
  <c r="B53" i="2"/>
  <c r="AA54" i="2"/>
  <c r="B54" i="2"/>
  <c r="AA55" i="2"/>
  <c r="B55" i="2"/>
  <c r="AA56" i="2"/>
  <c r="B56" i="2"/>
  <c r="AA57" i="2"/>
  <c r="B57" i="2"/>
  <c r="AA58" i="2"/>
  <c r="B58" i="2"/>
  <c r="AA59" i="2"/>
  <c r="B59" i="2"/>
  <c r="AA60" i="2"/>
  <c r="B60" i="2"/>
  <c r="AA61" i="2"/>
  <c r="B61" i="2"/>
  <c r="AA62" i="2"/>
  <c r="B62" i="2"/>
  <c r="AA63" i="2"/>
  <c r="B63" i="2"/>
  <c r="AA64" i="2"/>
  <c r="B64" i="2"/>
  <c r="AA65" i="2"/>
  <c r="B65" i="2"/>
  <c r="AA66" i="2"/>
  <c r="B66" i="2"/>
  <c r="AA67" i="2"/>
  <c r="B67" i="2"/>
  <c r="AA68" i="2"/>
  <c r="B68" i="2"/>
  <c r="AA69" i="2"/>
  <c r="B69" i="2"/>
  <c r="AA70" i="2"/>
  <c r="B70" i="2"/>
  <c r="AA71" i="2"/>
  <c r="B71" i="2"/>
  <c r="AA72" i="2"/>
  <c r="B72" i="2"/>
  <c r="AA73" i="2"/>
  <c r="B73" i="2"/>
  <c r="AA74" i="2"/>
  <c r="B74" i="2"/>
  <c r="AA75" i="2"/>
  <c r="B75" i="2"/>
  <c r="AA76" i="2"/>
  <c r="B76" i="2"/>
  <c r="AA77" i="2"/>
  <c r="B77" i="2"/>
  <c r="AA78" i="2"/>
  <c r="B78" i="2"/>
  <c r="AA79" i="2"/>
  <c r="B79" i="2"/>
  <c r="AA80" i="2"/>
  <c r="B80" i="2"/>
  <c r="AA81" i="2"/>
  <c r="B81" i="2"/>
  <c r="AA82" i="2"/>
  <c r="B82" i="2"/>
  <c r="AA83" i="2"/>
  <c r="B83" i="2"/>
  <c r="AA84" i="2"/>
  <c r="B84" i="2"/>
  <c r="AA85" i="2"/>
  <c r="B85" i="2"/>
  <c r="AA86" i="2"/>
  <c r="B86" i="2"/>
  <c r="AA87" i="2"/>
  <c r="B87" i="2"/>
  <c r="AA88" i="2"/>
  <c r="B88" i="2"/>
  <c r="AA89" i="2"/>
  <c r="B89" i="2"/>
  <c r="AA90" i="2"/>
  <c r="B90" i="2"/>
  <c r="AA91" i="2"/>
  <c r="B91" i="2"/>
  <c r="AA92" i="2"/>
  <c r="B92" i="2"/>
  <c r="AA93" i="2"/>
  <c r="B93" i="2"/>
  <c r="AA94" i="2"/>
  <c r="B94" i="2"/>
  <c r="AA95" i="2"/>
  <c r="B95" i="2"/>
  <c r="AA96" i="2"/>
  <c r="B96" i="2"/>
  <c r="AA97" i="2"/>
  <c r="B97" i="2"/>
  <c r="AA98" i="2"/>
  <c r="B98" i="2"/>
  <c r="AA99" i="2"/>
  <c r="B99" i="2"/>
  <c r="AA100" i="2"/>
  <c r="B100" i="2"/>
  <c r="AA101" i="2"/>
  <c r="B101" i="2"/>
  <c r="AA102" i="2"/>
  <c r="B102" i="2"/>
  <c r="AA103" i="2"/>
  <c r="B103" i="2"/>
  <c r="AA104" i="2"/>
  <c r="B104" i="2"/>
  <c r="AA105" i="2"/>
  <c r="B105" i="2"/>
  <c r="AA106" i="2"/>
  <c r="B106" i="2"/>
  <c r="AA107" i="2"/>
  <c r="B107" i="2"/>
  <c r="AA108" i="2"/>
  <c r="B108" i="2"/>
  <c r="AA109" i="2"/>
  <c r="B109" i="2"/>
  <c r="AA110" i="2"/>
  <c r="B110" i="2"/>
  <c r="AA111" i="2"/>
  <c r="B111" i="2"/>
  <c r="AA112" i="2"/>
  <c r="B112" i="2"/>
  <c r="AA113" i="2"/>
  <c r="B113" i="2"/>
  <c r="AA114" i="2"/>
  <c r="B114" i="2"/>
  <c r="AA115" i="2"/>
  <c r="B115" i="2"/>
  <c r="AA116" i="2"/>
  <c r="B116" i="2"/>
  <c r="AA117" i="2"/>
  <c r="B117" i="2"/>
  <c r="AA118" i="2"/>
  <c r="B118" i="2"/>
  <c r="AA119" i="2"/>
  <c r="B119" i="2"/>
  <c r="AA120" i="2"/>
  <c r="B120" i="2"/>
  <c r="AA121" i="2"/>
  <c r="B121" i="2"/>
  <c r="AA122" i="2"/>
  <c r="B122" i="2"/>
  <c r="AA123" i="2"/>
  <c r="B123" i="2"/>
  <c r="AA124" i="2"/>
  <c r="B124" i="2"/>
  <c r="AA125" i="2"/>
  <c r="B125" i="2"/>
  <c r="AA126" i="2"/>
  <c r="B126" i="2"/>
  <c r="AA127" i="2"/>
  <c r="B127" i="2"/>
  <c r="AA128" i="2"/>
  <c r="B128" i="2"/>
  <c r="AA129" i="2"/>
  <c r="B129" i="2"/>
  <c r="AA130" i="2"/>
  <c r="B130" i="2"/>
  <c r="AA131" i="2"/>
  <c r="B131" i="2"/>
  <c r="AA132" i="2"/>
  <c r="B132" i="2"/>
  <c r="AA133" i="2"/>
  <c r="B133" i="2"/>
  <c r="AA134" i="2"/>
  <c r="B134" i="2"/>
  <c r="AA135" i="2"/>
  <c r="B135" i="2"/>
  <c r="AA136" i="2"/>
  <c r="B136" i="2"/>
  <c r="AA137" i="2"/>
  <c r="B137" i="2"/>
  <c r="AA138" i="2"/>
  <c r="B138" i="2"/>
  <c r="AA139" i="2"/>
  <c r="B139" i="2"/>
  <c r="AA140" i="2"/>
  <c r="B140" i="2"/>
  <c r="AA141" i="2"/>
  <c r="B141" i="2"/>
  <c r="AA142" i="2"/>
  <c r="B142" i="2"/>
  <c r="AA143" i="2"/>
  <c r="B143" i="2"/>
  <c r="AA144" i="2"/>
  <c r="B144" i="2"/>
  <c r="AA145" i="2"/>
  <c r="B145" i="2"/>
  <c r="AA146" i="2"/>
  <c r="B146" i="2"/>
  <c r="AA147" i="2"/>
  <c r="B147" i="2"/>
  <c r="AA148" i="2"/>
  <c r="B148" i="2"/>
  <c r="AA149" i="2"/>
  <c r="B149" i="2"/>
  <c r="AA150" i="2"/>
  <c r="B150" i="2"/>
  <c r="AA151" i="2"/>
  <c r="B151" i="2"/>
  <c r="AA152" i="2"/>
  <c r="B152" i="2"/>
  <c r="AA153" i="2"/>
  <c r="B153" i="2"/>
  <c r="AA154" i="2"/>
  <c r="B154" i="2"/>
  <c r="AA155" i="2"/>
  <c r="B155" i="2"/>
  <c r="AA156" i="2"/>
  <c r="B156" i="2"/>
  <c r="AA157" i="2"/>
  <c r="B157" i="2"/>
  <c r="AA158" i="2"/>
  <c r="B158" i="2"/>
  <c r="AA159" i="2"/>
  <c r="B159" i="2"/>
  <c r="AA160" i="2"/>
  <c r="B160" i="2"/>
  <c r="AA161" i="2"/>
  <c r="B161" i="2"/>
  <c r="AA162" i="2"/>
  <c r="B162" i="2"/>
  <c r="AA163" i="2"/>
  <c r="B163" i="2"/>
  <c r="AA164" i="2"/>
  <c r="B164" i="2"/>
  <c r="AA165" i="2"/>
  <c r="B165" i="2"/>
  <c r="AA166" i="2"/>
  <c r="B166" i="2"/>
  <c r="AA167" i="2"/>
  <c r="B167" i="2"/>
  <c r="AA168" i="2"/>
  <c r="B168" i="2"/>
  <c r="AA169" i="2"/>
  <c r="B169" i="2"/>
  <c r="AA170" i="2"/>
  <c r="B170" i="2"/>
  <c r="AA171" i="2"/>
  <c r="B171" i="2"/>
  <c r="AA172" i="2"/>
  <c r="B172" i="2"/>
  <c r="AA173" i="2"/>
  <c r="B173" i="2"/>
  <c r="AA174" i="2"/>
  <c r="B174" i="2"/>
  <c r="AA175" i="2"/>
  <c r="B175" i="2"/>
  <c r="AA176" i="2"/>
  <c r="B176" i="2"/>
  <c r="AA177" i="2"/>
  <c r="B177" i="2"/>
  <c r="AA178" i="2"/>
  <c r="B178" i="2"/>
  <c r="AA179" i="2"/>
  <c r="B179" i="2"/>
  <c r="AA180" i="2"/>
  <c r="B180" i="2"/>
  <c r="AA181" i="2"/>
  <c r="B181" i="2"/>
  <c r="AA182" i="2"/>
  <c r="B182" i="2"/>
  <c r="AA183" i="2"/>
  <c r="B183" i="2"/>
  <c r="AA184" i="2"/>
  <c r="B184" i="2"/>
  <c r="AA185" i="2"/>
  <c r="B185" i="2"/>
  <c r="AA186" i="2"/>
  <c r="B186" i="2"/>
  <c r="AA187" i="2"/>
  <c r="B187" i="2"/>
  <c r="AA188" i="2"/>
  <c r="B188" i="2"/>
  <c r="AA189" i="2"/>
  <c r="B189" i="2"/>
  <c r="AA190" i="2"/>
  <c r="B190" i="2"/>
  <c r="AA191" i="2"/>
  <c r="B191" i="2"/>
  <c r="AA192" i="2"/>
  <c r="B192" i="2"/>
  <c r="AA193" i="2"/>
  <c r="B193" i="2"/>
  <c r="AA194" i="2"/>
  <c r="B194" i="2"/>
  <c r="AA195" i="2"/>
  <c r="B195" i="2"/>
  <c r="AA196" i="2"/>
  <c r="B196" i="2"/>
  <c r="AA197" i="2"/>
  <c r="B197" i="2"/>
  <c r="AA198" i="2"/>
  <c r="B198" i="2"/>
  <c r="AA199" i="2"/>
  <c r="B199" i="2"/>
  <c r="AA200" i="2"/>
  <c r="B200" i="2"/>
  <c r="AA201" i="2"/>
  <c r="B201" i="2"/>
  <c r="AA202" i="2"/>
  <c r="B202" i="2"/>
  <c r="AA203" i="2"/>
  <c r="B203" i="2"/>
  <c r="AA204" i="2"/>
  <c r="B204" i="2"/>
  <c r="AA205" i="2"/>
  <c r="B205" i="2"/>
  <c r="AA206" i="2"/>
  <c r="B206" i="2"/>
  <c r="AB3" i="4"/>
  <c r="AC3" i="4"/>
  <c r="AD3" i="4"/>
  <c r="AE3" i="4"/>
  <c r="AF3" i="4"/>
  <c r="AG3" i="4"/>
  <c r="J3" i="4"/>
  <c r="AB4" i="4"/>
  <c r="AC4" i="4"/>
  <c r="AD4" i="4"/>
  <c r="AE4" i="4"/>
  <c r="AF4" i="4"/>
  <c r="AG4" i="4"/>
  <c r="J4" i="4"/>
  <c r="AW4" i="4"/>
  <c r="AB5" i="4"/>
  <c r="AC5" i="4"/>
  <c r="AD5" i="4"/>
  <c r="AE5" i="4"/>
  <c r="AF5" i="4"/>
  <c r="AG5" i="4"/>
  <c r="AW5" i="4"/>
  <c r="AW6" i="4"/>
  <c r="AW7" i="4"/>
  <c r="AW8" i="4"/>
  <c r="AW9" i="4"/>
  <c r="AW10" i="4"/>
  <c r="AW11" i="4"/>
  <c r="AW12" i="4"/>
  <c r="AW13" i="4"/>
  <c r="AW14" i="4"/>
  <c r="AW15" i="4"/>
  <c r="AW16" i="4"/>
  <c r="AW17" i="4"/>
  <c r="AW18" i="4"/>
  <c r="AW19" i="4"/>
  <c r="AW20" i="4"/>
  <c r="AW21" i="4"/>
  <c r="AW22" i="4"/>
  <c r="AW23" i="4"/>
  <c r="AW24" i="4"/>
  <c r="AW25" i="4"/>
  <c r="AW26" i="4"/>
  <c r="AW27" i="4"/>
  <c r="AW28" i="4"/>
  <c r="AW29" i="4"/>
  <c r="AW30" i="4"/>
  <c r="AW31" i="4"/>
  <c r="AW32" i="4"/>
  <c r="AW33" i="4"/>
  <c r="AW34" i="4"/>
  <c r="AW35" i="4"/>
  <c r="AW36" i="4"/>
  <c r="AW37" i="4"/>
  <c r="AW38" i="4"/>
  <c r="AW39" i="4"/>
  <c r="AW40" i="4"/>
  <c r="AW41" i="4"/>
  <c r="AW42" i="4"/>
  <c r="AW43" i="4"/>
  <c r="AW44" i="4"/>
  <c r="AW45" i="4"/>
  <c r="AW46" i="4"/>
  <c r="AW47" i="4"/>
  <c r="AW48" i="4"/>
  <c r="AW49" i="4"/>
  <c r="AW50" i="4"/>
  <c r="AW51" i="4"/>
  <c r="AW52" i="4"/>
  <c r="AW53" i="4"/>
  <c r="AW54" i="4"/>
  <c r="AW55" i="4"/>
  <c r="AW56" i="4"/>
  <c r="AW57" i="4"/>
  <c r="AW58" i="4"/>
  <c r="AW59" i="4"/>
  <c r="AW60" i="4"/>
  <c r="AW61" i="4"/>
  <c r="AW62" i="4"/>
  <c r="AW63" i="4"/>
  <c r="AW64" i="4"/>
  <c r="AW65" i="4"/>
  <c r="AW66" i="4"/>
  <c r="AW67" i="4"/>
  <c r="AW68" i="4"/>
  <c r="AW69" i="4"/>
  <c r="AW70" i="4"/>
  <c r="AW71" i="4"/>
  <c r="AW72" i="4"/>
  <c r="AW73" i="4"/>
  <c r="AW74" i="4"/>
  <c r="AW75" i="4"/>
  <c r="AW76" i="4"/>
  <c r="AW77" i="4"/>
  <c r="AW78" i="4"/>
  <c r="AW79" i="4"/>
  <c r="AW80" i="4"/>
  <c r="AW81" i="4"/>
  <c r="AW82" i="4"/>
  <c r="AW83" i="4"/>
  <c r="AW84" i="4"/>
  <c r="AW85" i="4"/>
  <c r="AW86" i="4"/>
  <c r="AW87" i="4"/>
  <c r="AW88" i="4"/>
  <c r="AW89" i="4"/>
  <c r="AW90" i="4"/>
  <c r="AW91" i="4"/>
  <c r="AW92" i="4"/>
  <c r="AW93" i="4"/>
  <c r="AW94" i="4"/>
  <c r="AW95" i="4"/>
  <c r="AW96" i="4"/>
  <c r="AW97" i="4"/>
  <c r="AW98" i="4"/>
  <c r="AW99" i="4"/>
  <c r="AW100" i="4"/>
  <c r="AW101" i="4"/>
  <c r="AW102" i="4"/>
  <c r="AW103" i="4"/>
  <c r="AW104" i="4"/>
  <c r="AW105" i="4"/>
  <c r="AW106" i="4"/>
  <c r="AW107" i="4"/>
  <c r="AW108" i="4"/>
  <c r="AW109" i="4"/>
  <c r="AW110" i="4"/>
  <c r="AW111" i="4"/>
  <c r="AW112" i="4"/>
  <c r="AW113" i="4"/>
  <c r="AW114" i="4"/>
  <c r="AW115" i="4"/>
  <c r="AW116" i="4"/>
  <c r="AW117" i="4"/>
  <c r="AW118" i="4"/>
  <c r="AW119" i="4"/>
  <c r="AW120" i="4"/>
  <c r="AW121" i="4"/>
  <c r="AW122" i="4"/>
  <c r="AW123" i="4"/>
  <c r="AW124" i="4"/>
  <c r="AW125" i="4"/>
  <c r="AW126" i="4"/>
  <c r="AW127" i="4"/>
  <c r="AW128" i="4"/>
  <c r="AW129" i="4"/>
  <c r="AW130" i="4"/>
  <c r="AW131" i="4"/>
  <c r="AW132" i="4"/>
  <c r="AW133" i="4"/>
  <c r="AW134" i="4"/>
  <c r="AW135" i="4"/>
  <c r="AW136" i="4"/>
  <c r="AW137" i="4"/>
  <c r="AW138" i="4"/>
  <c r="AW139" i="4"/>
  <c r="AW140" i="4"/>
  <c r="AW141" i="4"/>
  <c r="AW142" i="4"/>
  <c r="AW143" i="4"/>
  <c r="AB6" i="4"/>
  <c r="AC6" i="4"/>
  <c r="AD6" i="4"/>
  <c r="AE6" i="4"/>
  <c r="AF6" i="4"/>
  <c r="AG6" i="4"/>
  <c r="J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W144" i="4"/>
  <c r="AW145" i="4"/>
  <c r="AW146" i="4"/>
  <c r="AW147" i="4"/>
  <c r="AW148" i="4"/>
  <c r="AW149" i="4"/>
  <c r="AW150" i="4"/>
  <c r="AW151" i="4"/>
  <c r="AW152" i="4"/>
  <c r="AW153" i="4"/>
  <c r="AW154" i="4"/>
  <c r="AW155" i="4"/>
  <c r="AW156" i="4"/>
  <c r="AW157" i="4"/>
  <c r="AW158" i="4"/>
  <c r="AW159" i="4"/>
  <c r="AW160" i="4"/>
  <c r="AW161" i="4"/>
  <c r="AW162" i="4"/>
  <c r="AW163" i="4"/>
  <c r="AW164" i="4"/>
  <c r="AW165" i="4"/>
  <c r="AW166" i="4"/>
  <c r="AW167" i="4"/>
  <c r="AW168" i="4"/>
  <c r="AW169" i="4"/>
  <c r="AW170" i="4"/>
  <c r="AW171" i="4"/>
  <c r="AW172" i="4"/>
  <c r="AW173" i="4"/>
  <c r="AW174" i="4"/>
  <c r="AW175" i="4"/>
  <c r="AW176" i="4"/>
  <c r="AW177" i="4"/>
  <c r="AW178" i="4"/>
  <c r="AW179" i="4"/>
  <c r="AW180" i="4"/>
  <c r="AW181" i="4"/>
  <c r="AW182" i="4"/>
  <c r="AW183" i="4"/>
  <c r="AW184" i="4"/>
  <c r="AW185" i="4"/>
  <c r="AW186" i="4"/>
  <c r="AW187" i="4"/>
  <c r="AW188" i="4"/>
  <c r="AW189" i="4"/>
  <c r="AW190" i="4"/>
  <c r="AB14" i="4"/>
  <c r="AC14" i="4"/>
  <c r="AD14" i="4"/>
  <c r="AE14" i="4"/>
  <c r="AF14" i="4"/>
  <c r="AG14" i="4"/>
  <c r="J14" i="4"/>
  <c r="D15" i="4"/>
  <c r="AS15" i="4"/>
  <c r="AB15" i="4"/>
  <c r="AC15" i="4"/>
  <c r="AD15" i="4"/>
  <c r="AE15" i="4"/>
  <c r="AF15" i="4"/>
  <c r="AG15" i="4"/>
  <c r="J15" i="4"/>
  <c r="D16" i="4"/>
  <c r="AR16" i="4"/>
  <c r="AB16" i="4"/>
  <c r="AC16" i="4"/>
  <c r="AD16" i="4"/>
  <c r="AE16" i="4"/>
  <c r="AF16" i="4"/>
  <c r="AG16" i="4"/>
  <c r="J16" i="4"/>
  <c r="D17" i="4"/>
  <c r="AB17" i="4"/>
  <c r="AC17" i="4"/>
  <c r="AD17" i="4"/>
  <c r="AE17" i="4"/>
  <c r="AF17" i="4"/>
  <c r="AG17" i="4"/>
  <c r="J17" i="4"/>
  <c r="D18" i="4"/>
  <c r="AS18" i="4"/>
  <c r="AB18" i="4"/>
  <c r="AC18" i="4"/>
  <c r="AD18" i="4"/>
  <c r="AE18" i="4"/>
  <c r="AF18" i="4"/>
  <c r="AG18" i="4"/>
  <c r="I21" i="4"/>
  <c r="U24" i="4"/>
  <c r="U21" i="4"/>
  <c r="V21" i="4"/>
  <c r="X21" i="4"/>
  <c r="Y21" i="4"/>
  <c r="Y22" i="4"/>
  <c r="Y23" i="4"/>
  <c r="AQ24" i="4"/>
  <c r="U33" i="4"/>
  <c r="V33" i="4"/>
  <c r="W33" i="4"/>
  <c r="X33" i="4"/>
  <c r="Y33" i="4"/>
  <c r="AO33" i="4"/>
  <c r="AO34" i="4"/>
  <c r="AO35" i="4"/>
  <c r="AO36" i="4"/>
  <c r="AO37" i="4"/>
  <c r="AO38" i="4"/>
  <c r="AO39" i="4"/>
  <c r="AO40" i="4"/>
  <c r="AO41" i="4"/>
  <c r="AO42" i="4"/>
  <c r="AO43" i="4"/>
  <c r="AO44" i="4"/>
  <c r="AO45" i="4"/>
  <c r="AO46" i="4"/>
  <c r="AO47" i="4"/>
  <c r="AO48" i="4"/>
  <c r="AO49" i="4"/>
  <c r="AO50" i="4"/>
  <c r="AO51" i="4"/>
  <c r="AO52" i="4"/>
  <c r="AO53" i="4"/>
  <c r="AO54" i="4"/>
  <c r="AO55" i="4"/>
  <c r="AO56" i="4"/>
  <c r="AO57" i="4"/>
  <c r="AO58" i="4"/>
  <c r="AO59" i="4"/>
  <c r="U34" i="4"/>
  <c r="V34" i="4"/>
  <c r="W34" i="4"/>
  <c r="X34" i="4"/>
  <c r="Y34" i="4"/>
  <c r="U35" i="4"/>
  <c r="V35" i="4"/>
  <c r="W35" i="4"/>
  <c r="X35" i="4"/>
  <c r="Y35" i="4"/>
  <c r="BU2" i="4"/>
  <c r="BT2" i="4"/>
  <c r="BS2" i="4"/>
  <c r="BU3" i="4"/>
  <c r="BT3" i="4"/>
  <c r="BS3" i="4"/>
  <c r="BU4" i="4"/>
  <c r="BT4" i="4"/>
  <c r="BS4" i="4"/>
  <c r="BU5" i="4"/>
  <c r="BT5" i="4"/>
  <c r="BS5" i="4"/>
  <c r="D6"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R18" i="4"/>
  <c r="Y24" i="4"/>
  <c r="AT16" i="4"/>
  <c r="I16" i="4"/>
  <c r="F16" i="4"/>
  <c r="X16" i="4"/>
  <c r="K16" i="4"/>
  <c r="AQ16" i="4"/>
  <c r="AU16" i="4"/>
  <c r="H16" i="4"/>
  <c r="E16" i="4"/>
  <c r="G16" i="4"/>
  <c r="J8" i="4"/>
  <c r="J7" i="4"/>
  <c r="J5" i="4"/>
  <c r="AQ15" i="4"/>
  <c r="AU15" i="4"/>
  <c r="AT15" i="4"/>
  <c r="Y15" i="4"/>
  <c r="X15" i="4"/>
  <c r="K15" i="4"/>
  <c r="BU15" i="4"/>
  <c r="L24" i="4"/>
  <c r="Y16" i="4"/>
  <c r="AR15" i="4"/>
  <c r="E15" i="4"/>
  <c r="AS16" i="4"/>
  <c r="Y18" i="4"/>
  <c r="BU10" i="4"/>
  <c r="AT18" i="4"/>
  <c r="X18" i="4"/>
  <c r="BU7" i="4"/>
  <c r="BT7" i="4"/>
  <c r="AB11" i="4"/>
  <c r="AO60" i="4"/>
  <c r="AO61" i="4"/>
  <c r="AO62" i="4"/>
  <c r="AO63" i="4"/>
  <c r="AO64" i="4"/>
  <c r="AO65" i="4"/>
  <c r="AO66" i="4"/>
  <c r="AO67" i="4"/>
  <c r="AO68" i="4"/>
  <c r="AO69" i="4"/>
  <c r="AO70" i="4"/>
  <c r="AO71" i="4"/>
  <c r="AO72" i="4"/>
  <c r="AO73" i="4"/>
  <c r="AO74" i="4"/>
  <c r="AO75" i="4"/>
  <c r="AO76" i="4"/>
  <c r="AO77" i="4"/>
  <c r="AO78" i="4"/>
  <c r="AO79" i="4"/>
  <c r="AO80" i="4"/>
  <c r="AO81" i="4"/>
  <c r="AO82" i="4"/>
  <c r="AO83" i="4"/>
  <c r="AO84" i="4"/>
  <c r="AO85" i="4"/>
  <c r="AO86" i="4"/>
  <c r="AO87" i="4"/>
  <c r="AF13" i="4"/>
  <c r="AD2" i="2"/>
  <c r="J3" i="2"/>
  <c r="AT17" i="4"/>
  <c r="AQ17" i="4"/>
  <c r="I17" i="4"/>
  <c r="X17" i="4"/>
  <c r="K17" i="4"/>
  <c r="H17" i="4"/>
  <c r="AU17" i="4"/>
  <c r="G17" i="4"/>
  <c r="Y17" i="4"/>
  <c r="F17" i="4"/>
  <c r="AR17" i="4"/>
  <c r="AS17" i="4"/>
  <c r="J18" i="4"/>
  <c r="AD12" i="4"/>
  <c r="J12" i="4"/>
  <c r="H3" i="2"/>
  <c r="X24" i="4"/>
  <c r="J13" i="4"/>
  <c r="BU11" i="4"/>
  <c r="BT11" i="4"/>
  <c r="J11" i="4"/>
  <c r="BU12" i="4"/>
  <c r="BU14" i="4"/>
  <c r="BU13" i="4"/>
  <c r="AQ18" i="4"/>
  <c r="E17" i="4"/>
  <c r="AU18" i="4"/>
  <c r="BU8" i="4"/>
  <c r="BU16" i="4"/>
  <c r="BT10" i="4"/>
  <c r="BW10" i="4"/>
  <c r="BU6" i="4"/>
  <c r="BU9" i="4"/>
  <c r="BW3" i="4"/>
  <c r="V24" i="4"/>
  <c r="V20" i="4"/>
  <c r="Y20" i="4"/>
  <c r="Y25" i="4"/>
  <c r="BW11" i="4"/>
  <c r="K18" i="4"/>
  <c r="F18" i="4"/>
  <c r="G18" i="4"/>
  <c r="H18" i="4"/>
  <c r="E18" i="4"/>
  <c r="H15" i="4"/>
  <c r="F15" i="4"/>
  <c r="G15" i="4"/>
  <c r="BW7" i="4"/>
  <c r="BT15" i="4"/>
  <c r="BS15" i="4"/>
  <c r="BV15" i="4"/>
  <c r="BW15" i="4"/>
  <c r="M3" i="2"/>
  <c r="Q3" i="2"/>
  <c r="G3" i="2"/>
  <c r="K3" i="2"/>
  <c r="N3" i="2"/>
  <c r="E3" i="2"/>
  <c r="P3" i="2"/>
  <c r="T2" i="2"/>
  <c r="S3" i="2"/>
  <c r="B3" i="2"/>
  <c r="AB9" i="4"/>
  <c r="J9" i="4"/>
  <c r="C3" i="2"/>
  <c r="AB10" i="4"/>
  <c r="J10" i="4"/>
  <c r="A3" i="2"/>
  <c r="BT13" i="4"/>
  <c r="BW13" i="4"/>
  <c r="BW16" i="4"/>
  <c r="BV16" i="4"/>
  <c r="BT16" i="4"/>
  <c r="BS16" i="4"/>
  <c r="BT12" i="4"/>
  <c r="BW12" i="4"/>
  <c r="BT9" i="4"/>
  <c r="BT14" i="4"/>
  <c r="BW14" i="4"/>
  <c r="BT8" i="4"/>
  <c r="BT6" i="4"/>
  <c r="BS6" i="4"/>
  <c r="BS7" i="4"/>
  <c r="BS8" i="4"/>
  <c r="BS9" i="4"/>
  <c r="BS10" i="4"/>
  <c r="BS11" i="4"/>
  <c r="BS12" i="4"/>
  <c r="BS13" i="4"/>
  <c r="BS14" i="4"/>
  <c r="D3" i="4"/>
  <c r="D4" i="4"/>
  <c r="D5" i="4"/>
  <c r="D7" i="4"/>
  <c r="D8" i="4"/>
  <c r="D9" i="4"/>
  <c r="D10" i="4"/>
  <c r="D11" i="4"/>
  <c r="D12" i="4"/>
  <c r="D13" i="4"/>
  <c r="D14" i="4"/>
  <c r="BV14" i="4"/>
  <c r="BW5" i="4"/>
  <c r="BW8" i="4"/>
  <c r="BW2" i="4"/>
  <c r="BW4" i="4"/>
  <c r="BW6" i="4"/>
  <c r="BW9" i="4"/>
  <c r="AT13" i="4"/>
  <c r="X43" i="4"/>
  <c r="AU13" i="4"/>
  <c r="X13" i="4"/>
  <c r="K13" i="4"/>
  <c r="AR13" i="4"/>
  <c r="AQ13" i="4"/>
  <c r="AS13" i="4"/>
  <c r="AQ9" i="4"/>
  <c r="T39" i="4"/>
  <c r="Y9" i="4"/>
  <c r="AR9" i="4"/>
  <c r="AS9" i="4"/>
  <c r="X9" i="4"/>
  <c r="H9" i="4"/>
  <c r="AT9" i="4"/>
  <c r="K9" i="4"/>
  <c r="G9" i="4"/>
  <c r="AR14" i="4"/>
  <c r="AT14" i="4"/>
  <c r="AU14" i="4"/>
  <c r="AS14" i="4"/>
  <c r="Y14" i="4"/>
  <c r="X14" i="4"/>
  <c r="F14" i="4"/>
  <c r="AQ14" i="4"/>
  <c r="AR10" i="4"/>
  <c r="X10" i="4"/>
  <c r="K10" i="4"/>
  <c r="AT10" i="4"/>
  <c r="AQ10" i="4"/>
  <c r="AS10" i="4"/>
  <c r="T40" i="4"/>
  <c r="Y10" i="4"/>
  <c r="AU10" i="4"/>
  <c r="V42" i="4"/>
  <c r="Y12" i="4"/>
  <c r="X12" i="4"/>
  <c r="K12" i="4"/>
  <c r="AT12" i="4"/>
  <c r="AQ12" i="4"/>
  <c r="AR12" i="4"/>
  <c r="AU12" i="4"/>
  <c r="AS12" i="4"/>
  <c r="F12" i="4"/>
  <c r="T33" i="4"/>
  <c r="T34" i="4"/>
  <c r="AQ11" i="4"/>
  <c r="T41" i="4"/>
  <c r="AU11" i="4"/>
  <c r="AR11" i="4"/>
  <c r="X11" i="4"/>
  <c r="AT11" i="4"/>
  <c r="AS11" i="4"/>
  <c r="T35" i="4"/>
  <c r="G14" i="4"/>
  <c r="T37" i="4"/>
  <c r="U37" i="4"/>
  <c r="H12" i="4"/>
  <c r="G12" i="4"/>
  <c r="G13" i="4"/>
  <c r="H13" i="4"/>
  <c r="F13" i="4"/>
  <c r="E10" i="4"/>
  <c r="H10" i="4"/>
  <c r="G10" i="4"/>
  <c r="F10" i="4"/>
  <c r="E9" i="4"/>
  <c r="AT5" i="4"/>
  <c r="AU5" i="4"/>
  <c r="AQ5" i="4"/>
  <c r="Y5" i="4"/>
  <c r="X5" i="4"/>
  <c r="E5" i="4"/>
  <c r="AR5" i="4"/>
  <c r="AS5" i="4"/>
  <c r="H5" i="4"/>
  <c r="E11" i="4"/>
  <c r="K11" i="4"/>
  <c r="AR6" i="4"/>
  <c r="AS6" i="4"/>
  <c r="AT6" i="4"/>
  <c r="AQ6" i="4"/>
  <c r="X6" i="4"/>
  <c r="F6" i="4"/>
  <c r="Y6" i="4"/>
  <c r="AU6" i="4"/>
  <c r="BV2" i="4"/>
  <c r="I15" i="4"/>
  <c r="H14" i="4"/>
  <c r="K14" i="4"/>
  <c r="BV10" i="4"/>
  <c r="I18" i="4"/>
  <c r="AU3" i="4"/>
  <c r="Y3" i="4"/>
  <c r="AT3" i="4"/>
  <c r="AR3" i="4"/>
  <c r="BV3" i="4"/>
  <c r="AQ3" i="4"/>
  <c r="AS3" i="4"/>
  <c r="BV7" i="4"/>
  <c r="X3" i="4"/>
  <c r="E3" i="4"/>
  <c r="BV6" i="4"/>
  <c r="BV4" i="4"/>
  <c r="BV13" i="4"/>
  <c r="BV11" i="4"/>
  <c r="BV9" i="4"/>
  <c r="BV12" i="4"/>
  <c r="AR4" i="4"/>
  <c r="AQ4" i="4"/>
  <c r="AS4" i="4"/>
  <c r="AT4" i="4"/>
  <c r="X4" i="4"/>
  <c r="K4" i="4"/>
  <c r="AU4" i="4"/>
  <c r="Y4" i="4"/>
  <c r="F11" i="4"/>
  <c r="Y11" i="4"/>
  <c r="H11" i="4"/>
  <c r="E12" i="4"/>
  <c r="E14" i="4"/>
  <c r="F9" i="4"/>
  <c r="Y13" i="4"/>
  <c r="E13" i="4"/>
  <c r="AQ7" i="4"/>
  <c r="AS7" i="4"/>
  <c r="AR7" i="4"/>
  <c r="Y7" i="4"/>
  <c r="X7" i="4"/>
  <c r="K7" i="4"/>
  <c r="AU7" i="4"/>
  <c r="AT7" i="4"/>
  <c r="G11" i="4"/>
  <c r="AU9" i="4"/>
  <c r="BV5" i="4"/>
  <c r="BV8" i="4"/>
  <c r="I7" i="4"/>
  <c r="H6" i="4"/>
  <c r="G5" i="4"/>
  <c r="H3" i="4"/>
  <c r="T38" i="4"/>
  <c r="U38" i="4"/>
  <c r="F7" i="4"/>
  <c r="I6" i="4"/>
  <c r="H4" i="4"/>
  <c r="I4" i="4"/>
  <c r="F4" i="4"/>
  <c r="G4" i="4"/>
  <c r="E4" i="4"/>
  <c r="F3" i="4"/>
  <c r="I3" i="4"/>
  <c r="AT8" i="4"/>
  <c r="X8" i="4"/>
  <c r="K8" i="4"/>
  <c r="AQ8" i="4"/>
  <c r="AU8" i="4"/>
  <c r="Y19" i="4"/>
  <c r="I23" i="4"/>
  <c r="Y8" i="4"/>
  <c r="AR8" i="4"/>
  <c r="AS8" i="4"/>
  <c r="G8" i="4"/>
  <c r="I8" i="4"/>
  <c r="F5" i="4"/>
  <c r="K5" i="4"/>
  <c r="E7" i="4"/>
  <c r="H7" i="4"/>
  <c r="E6" i="4"/>
  <c r="G7" i="4"/>
  <c r="I5" i="4"/>
  <c r="G3" i="4"/>
  <c r="K3" i="4"/>
  <c r="I14" i="4"/>
  <c r="I9" i="4"/>
  <c r="I11" i="4"/>
  <c r="I12" i="4"/>
  <c r="I13" i="4"/>
  <c r="I10" i="4"/>
  <c r="G6" i="4"/>
  <c r="K6" i="4"/>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<sst xmlns="http://schemas.openxmlformats.org/spreadsheetml/2006/main" count="2795" uniqueCount="762">
  <si>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</si>
  <si>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</si>
  <si>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</si>
  <si>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</si>
  <si>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</si>
  <si>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</si>
  <si>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</si>
  <si>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</si>
  <si>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</si>
  <si>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</si>
  <si>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</si>
  <si>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</si>
  <si>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</si>
  <si>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</si>
  <si>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</si>
  <si>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</si>
  <si>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</si>
  <si>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</si>
  <si>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</si>
  <si>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</si>
  <si>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</si>
  <si>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</si>
  <si>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</si>
  <si>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</si>
  <si>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</si>
  <si>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</si>
  <si>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</si>
  <si>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</si>
  <si>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</si>
  <si>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</si>
  <si>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</si>
  <si>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</si>
  <si>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</si>
  <si>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</si>
  <si>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</si>
  <si>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</si>
  <si>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</si>
  <si>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</si>
  <si>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</si>
  <si>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</si>
  <si>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</si>
  <si>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</si>
  <si>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</si>
  <si>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</si>
  <si>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</si>
  <si>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</si>
  <si>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</si>
  <si>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</si>
  <si>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</si>
  <si>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</si>
  <si>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</si>
  <si>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</si>
  <si>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</si>
  <si>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</si>
  <si>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</si>
  <si>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</si>
  <si>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</si>
  <si>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</si>
  <si>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</si>
  <si>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</si>
  <si>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</si>
  <si>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</si>
  <si>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</si>
  <si>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</si>
  <si>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</si>
  <si>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</si>
  <si>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</si>
  <si>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</si>
  <si>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</si>
  <si>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</si>
  <si>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</si>
  <si>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</si>
  <si>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</si>
  <si>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</si>
  <si>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</si>
  <si>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</si>
  <si>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</si>
  <si>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</si>
  <si>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</si>
  <si>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</si>
  <si>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</si>
  <si>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</si>
  <si>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</si>
  <si>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</si>
  <si>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</si>
  <si>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</si>
  <si>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</si>
  <si>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</si>
  <si>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</si>
  <si>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</si>
  <si>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</si>
  <si>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</si>
  <si>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</si>
  <si>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</si>
  <si>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</si>
  <si>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</si>
  <si>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</si>
  <si>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</si>
  <si>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</si>
  <si>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</si>
  <si>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</si>
  <si>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</si>
  <si>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</si>
  <si>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</si>
  <si>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</si>
  <si>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</si>
  <si>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</si>
  <si>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</si>
  <si>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</si>
  <si>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</si>
  <si>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</si>
  <si>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</si>
  <si>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</si>
  <si>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</si>
  <si>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</si>
  <si>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</si>
  <si>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</si>
  <si>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</si>
  <si>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</si>
  <si>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</si>
  <si>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</si>
  <si>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</si>
  <si>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</si>
  <si>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</si>
  <si>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</si>
  <si>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</si>
  <si>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</si>
  <si>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</si>
  <si>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</si>
  <si>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</si>
  <si>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</si>
  <si>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</si>
  <si>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</si>
  <si>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</si>
  <si>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</si>
  <si>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</si>
  <si>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</si>
  <si>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</si>
  <si>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</si>
  <si>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</si>
  <si>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</si>
  <si>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</si>
  <si>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</si>
  <si>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</si>
  <si>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</si>
  <si>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</si>
  <si>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</si>
  <si>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</si>
  <si>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</si>
  <si>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</si>
  <si>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</si>
  <si>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</si>
  <si>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</si>
  <si>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</si>
  <si>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</si>
  <si>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</si>
  <si>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</si>
  <si>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</si>
  <si>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</si>
  <si>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</si>
  <si>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</si>
  <si>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</si>
  <si>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</si>
  <si>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</si>
  <si>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</si>
  <si>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</si>
  <si>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</si>
  <si>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</si>
  <si>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</si>
  <si>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</si>
  <si>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</si>
  <si>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</si>
  <si>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</si>
  <si>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</si>
  <si>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</si>
  <si>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</si>
  <si>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</si>
  <si>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</si>
  <si>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</si>
  <si>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</si>
  <si>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</si>
  <si>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</si>
  <si>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</si>
  <si>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</si>
  <si>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</si>
  <si>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</si>
  <si>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</si>
  <si>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</si>
  <si>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</si>
  <si>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</si>
  <si>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</si>
  <si>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</si>
  <si>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</si>
  <si>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</si>
  <si>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</si>
  <si>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</si>
  <si>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</si>
  <si>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</si>
  <si>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</si>
  <si>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</si>
  <si>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</si>
  <si>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</si>
  <si>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</si>
  <si>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</si>
  <si>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</si>
  <si>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</si>
  <si>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</si>
  <si>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</si>
  <si>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</si>
  <si>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</si>
  <si>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</si>
  <si>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</si>
  <si>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</si>
  <si>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</si>
  <si>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</si>
  <si>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</si>
  <si>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</si>
  <si>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</si>
  <si>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</si>
  <si>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</si>
  <si>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</si>
  <si>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</si>
  <si>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</si>
  <si>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</si>
  <si>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</si>
  <si>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</si>
  <si>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</si>
  <si>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</si>
  <si>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</si>
  <si>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</si>
  <si>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</si>
  <si>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</si>
  <si>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</si>
  <si>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</si>
  <si>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</si>
  <si>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</si>
  <si>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</si>
  <si>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</si>
  <si>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</si>
  <si>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</si>
  <si>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</si>
  <si>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</si>
  <si>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</si>
  <si>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</si>
  <si>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</si>
  <si>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</si>
  <si>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</si>
  <si>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</si>
  <si>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</si>
  <si>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</si>
  <si>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</si>
  <si>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</si>
  <si>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</si>
  <si>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</si>
  <si>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</si>
  <si>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</si>
  <si>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</si>
  <si>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</si>
  <si>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</si>
  <si>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</si>
  <si>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</si>
  <si>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</si>
  <si>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</si>
  <si>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</si>
  <si>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</si>
  <si>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</si>
  <si>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</si>
  <si>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</si>
  <si>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</si>
  <si>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</si>
  <si>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</si>
  <si>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</si>
  <si>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</si>
  <si>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</si>
  <si>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</si>
  <si>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</si>
  <si>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</si>
  <si>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</si>
  <si>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</si>
  <si>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</si>
  <si>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</si>
  <si>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</si>
  <si>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</si>
  <si>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</si>
  <si>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</si>
  <si>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</si>
  <si>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</si>
  <si>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</si>
  <si>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</si>
  <si>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</si>
  <si>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</si>
  <si>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</si>
  <si>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</si>
  <si>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</si>
  <si>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</si>
  <si>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</si>
  <si>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</si>
  <si>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</si>
  <si>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</si>
  <si>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</si>
  <si>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</si>
  <si>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</si>
  <si>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</si>
  <si>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</si>
  <si>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</si>
  <si>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</si>
  <si>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</si>
  <si>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</si>
  <si>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</si>
  <si>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</si>
  <si>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</si>
  <si>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</si>
  <si>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</si>
  <si>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</si>
  <si>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</si>
  <si>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</si>
  <si>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</si>
  <si>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</si>
  <si>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</si>
  <si>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</si>
  <si>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</si>
  <si>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</si>
  <si>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</si>
  <si>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</si>
  <si>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</si>
  <si>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</si>
  <si>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</si>
  <si>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</si>
  <si>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</si>
  <si>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</si>
  <si>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</si>
  <si>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</si>
  <si>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</si>
  <si>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</si>
  <si>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</si>
  <si>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</si>
  <si>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</si>
  <si>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</si>
  <si>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</si>
  <si>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</si>
  <si>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</si>
  <si>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</si>
  <si>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</si>
  <si>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</si>
  <si>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</si>
  <si>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</si>
  <si>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</si>
  <si>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</si>
  <si>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</si>
  <si>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</si>
  <si>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</si>
  <si>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</si>
  <si>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</si>
  <si>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</si>
  <si>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</si>
  <si>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</si>
  <si>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</si>
  <si>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</si>
  <si>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</si>
  <si>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</si>
  <si>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</si>
  <si>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</si>
  <si>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</si>
  <si>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</si>
  <si>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</si>
  <si>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</si>
  <si>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</si>
  <si>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</si>
  <si>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</si>
  <si>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</si>
  <si>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</si>
  <si>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</si>
  <si>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</si>
  <si>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</si>
  <si>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</si>
  <si>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</si>
  <si>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</si>
  <si>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</si>
  <si>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</si>
  <si>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</si>
  <si>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</si>
  <si>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</si>
  <si>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</si>
  <si>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</si>
  <si>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</si>
  <si>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</si>
  <si>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</si>
  <si>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</si>
  <si>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</si>
  <si>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</si>
  <si>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</si>
  <si>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</si>
  <si>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</si>
  <si>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</si>
  <si>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</si>
  <si>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</si>
  <si>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</si>
  <si>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</si>
  <si>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</si>
  <si>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</si>
  <si>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</si>
  <si>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</si>
  <si>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</si>
  <si>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</si>
  <si>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</si>
  <si>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</si>
  <si>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</si>
  <si>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</si>
  <si>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</si>
  <si>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</si>
  <si>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</si>
  <si>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</si>
  <si>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</si>
  <si>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</si>
  <si>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</si>
  <si>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</si>
  <si>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</si>
  <si>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</si>
  <si>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</si>
  <si>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</si>
  <si>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</si>
  <si>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</si>
  <si>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</si>
  <si>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</si>
  <si>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</si>
  <si>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</si>
  <si>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</si>
  <si>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</si>
  <si>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</si>
  <si>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</si>
  <si>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</si>
  <si>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</si>
  <si>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</si>
  <si>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</si>
  <si>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</si>
  <si>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</si>
  <si>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</si>
  <si>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</si>
  <si>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</si>
  <si>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</si>
  <si>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</si>
  <si>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</si>
  <si>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</si>
  <si>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</si>
  <si>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</si>
  <si>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</si>
  <si>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</si>
  <si>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</si>
  <si>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</si>
  <si>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</si>
  <si>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</si>
  <si>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</si>
  <si>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</si>
  <si>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</si>
  <si>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</si>
  <si>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</si>
  <si>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</si>
  <si>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</si>
  <si>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</si>
  <si>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</si>
  <si>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</si>
  <si>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</si>
  <si>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</si>
  <si>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</si>
  <si>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</si>
  <si>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</si>
  <si>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</si>
  <si>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</si>
  <si>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</si>
  <si>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</si>
  <si>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</si>
  <si>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</si>
  <si>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</si>
  <si>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</si>
  <si>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</si>
  <si>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</si>
  <si>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</si>
  <si>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</si>
  <si>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</si>
  <si>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</si>
  <si>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</si>
  <si>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</si>
  <si>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</si>
  <si>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</si>
  <si>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</si>
  <si>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</si>
  <si>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</si>
  <si>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</si>
  <si>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</si>
  <si>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</si>
  <si>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</si>
  <si>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</si>
  <si>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</si>
  <si>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</si>
  <si>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</si>
  <si>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</si>
  <si>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</si>
  <si>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</si>
  <si>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</si>
  <si>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</si>
  <si>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</si>
  <si>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</si>
  <si>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</si>
  <si>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</si>
  <si>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</si>
  <si>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</si>
  <si>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</si>
  <si>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</si>
  <si>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</si>
  <si>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</si>
  <si>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</si>
  <si>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</si>
  <si>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</si>
  <si>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</si>
  <si>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</si>
  <si>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</si>
  <si>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</si>
  <si>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</si>
  <si>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</si>
  <si>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</si>
  <si>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</si>
  <si>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</si>
  <si>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</si>
  <si>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</si>
  <si>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</si>
  <si>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</si>
  <si>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</si>
  <si>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</si>
  <si>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</si>
  <si>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</si>
  <si>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</si>
  <si>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</si>
  <si>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</si>
  <si>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</si>
  <si>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</si>
  <si>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</si>
  <si>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</si>
  <si>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</si>
  <si>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</si>
  <si>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</si>
  <si>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</si>
  <si>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</si>
  <si>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</si>
  <si>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</si>
  <si>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</si>
  <si>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</si>
  <si>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</si>
  <si>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</si>
  <si>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</si>
  <si>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</si>
  <si>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</si>
  <si>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</si>
  <si>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</si>
  <si>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</si>
  <si>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</si>
  <si>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</si>
  <si>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</si>
  <si>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</si>
  <si>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</si>
  <si>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</si>
  <si>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</si>
  <si>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</si>
  <si>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</si>
  <si>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</si>
  <si>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</si>
  <si>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</si>
  <si>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</si>
  <si>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</si>
  <si>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</si>
  <si>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</si>
  <si>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</si>
  <si>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</si>
  <si>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</si>
  <si>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</si>
  <si>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</si>
  <si>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</si>
  <si>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</si>
  <si>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</si>
  <si>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</si>
  <si>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</si>
  <si>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</si>
  <si>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</si>
  <si>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</si>
  <si>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</si>
  <si>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</si>
  <si>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</si>
  <si>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</si>
  <si>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</si>
  <si>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</si>
  <si>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</si>
  <si>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</si>
  <si>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</si>
  <si>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</si>
  <si>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</si>
  <si>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</si>
  <si>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</si>
  <si>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</si>
  <si>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</si>
  <si>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</si>
  <si>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</si>
  <si>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</si>
  <si>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</si>
  <si>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</si>
  <si>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</si>
  <si>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</si>
  <si>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</si>
  <si>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</si>
  <si>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</si>
  <si>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</si>
  <si>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</si>
  <si>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</si>
  <si>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</si>
  <si>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</si>
  <si>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</si>
  <si>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</si>
  <si>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</si>
  <si>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</si>
  <si>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</si>
  <si>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</si>
  <si>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</si>
  <si>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</si>
  <si>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</si>
  <si>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</si>
  <si>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</si>
  <si>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</si>
  <si>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</si>
  <si>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</si>
  <si>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</si>
  <si>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</si>
  <si>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</si>
  <si>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</si>
  <si>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</si>
  <si>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</si>
  <si>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</si>
  <si>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</si>
  <si>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</si>
  <si>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</si>
  <si>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</si>
  <si>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</si>
  <si>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</si>
  <si>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</si>
  <si>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</si>
  <si>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</si>
  <si>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</si>
  <si>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</si>
  <si>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</si>
  <si>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</si>
  <si>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</si>
  <si>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</si>
  <si>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</si>
  <si>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</si>
  <si>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</si>
  <si>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</si>
  <si>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</si>
  <si>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</si>
  <si>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</si>
  <si>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</si>
  <si>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</si>
  <si>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</si>
  <si>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</si>
  <si>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</si>
  <si>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</si>
  <si>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</si>
  <si>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</si>
  <si>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</si>
  <si>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</si>
  <si>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</si>
  <si>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</si>
  <si>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</si>
  <si>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</si>
  <si>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</si>
  <si>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</si>
  <si>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</si>
  <si>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</si>
  <si>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</si>
  <si>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</si>
  <si>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</si>
  <si>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</si>
  <si>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</si>
  <si>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</si>
  <si>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</si>
  <si>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</si>
  <si>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</si>
  <si>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</si>
  <si>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</si>
  <si>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</si>
  <si>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</si>
  <si>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</si>
  <si>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</si>
  <si>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</si>
  <si>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</si>
  <si>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</si>
  <si>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</si>
  <si>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</si>
  <si>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</si>
  <si>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</si>
  <si>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</si>
  <si>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</si>
  <si>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</si>
  <si>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</si>
  <si>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</si>
  <si>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</si>
  <si>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</si>
  <si>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</si>
  <si>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</si>
  <si>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</si>
  <si>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</si>
  <si>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</si>
  <si>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</si>
  <si>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</si>
  <si>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</si>
  <si>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</si>
  <si>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</si>
  <si>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</si>
  <si>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</si>
  <si>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</si>
  <si>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</si>
  <si>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</si>
  <si>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</si>
  <si>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</si>
  <si>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</si>
  <si>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</si>
  <si>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</si>
  <si>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</si>
  <si>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</si>
  <si>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</si>
  <si>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</si>
  <si>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</si>
  <si>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</si>
  <si>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</si>
  <si>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</si>
  <si>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</si>
  <si>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</si>
  <si>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</si>
  <si>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</si>
  <si>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</si>
  <si>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</si>
  <si>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</si>
  <si>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</si>
  <si>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</si>
  <si>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</si>
  <si>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</si>
  <si>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</si>
  <si>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</si>
  <si>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</si>
  <si>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</si>
  <si>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</si>
  <si>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</si>
  <si>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</si>
  <si>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</si>
  <si>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</si>
  <si>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</si>
  <si>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</si>
  <si>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</si>
  <si>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</si>
  <si>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</si>
  <si>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</si>
  <si>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</si>
  <si>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</si>
  <si>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</si>
  <si>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Ralphs Rats</t>
  </si>
  <si>
    <t>Humpty Trump</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</si>
</sst>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auto="1"/>
      </top>
      <bottom style="thin">
        <color auto="1"/>
      </bottom>
      <diagonal/>
    </border>
    <border>
      <left style="medium">
        <color auto="1"/>
      </left>
      <right/>
      <top style="thin">
        <color auto="1"/>
      </top>
      <bottom style="thin">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right style="medium">
        <color auto="1"/>
      </right>
      <top style="medium">
        <color auto="1"/>
      </top>
      <bottom style="medium">
        <color auto="1"/>
      </bottom>
      <diagonal/>
    </border>
    <border>
      <left/>
      <right/>
      <top/>
      <bottom style="medium">
        <color auto="1"/>
      </bottom>
      <diagonal/>
    </border>
    <border>
      <left/>
      <right/>
      <top style="medium">
        <color auto="1"/>
      </top>
      <bottom/>
      <diagonal/>
    </border>
    <border>
      <left/>
      <right/>
      <top style="medium">
        <color auto="1"/>
      </top>
      <bottom style="thin">
        <color auto="1"/>
      </bottom>
      <diagonal/>
    </border>
    <border>
      <left/>
      <right/>
      <top style="thin">
        <color auto="1"/>
      </top>
      <bottom/>
      <diagonal/>
    </border>
    <border>
      <left style="medium">
        <color auto="1"/>
      </left>
      <right/>
      <top/>
      <bottom style="medium">
        <color auto="1"/>
      </bottom>
      <diagonal/>
    </border>
    <border>
      <left style="medium">
        <color auto="1"/>
      </left>
      <right/>
      <top/>
      <bottom/>
      <diagonal/>
    </border>
    <border>
      <left/>
      <right/>
      <top style="medium">
        <color auto="1"/>
      </top>
      <bottom style="medium">
        <color auto="1"/>
      </bottom>
      <diagonal/>
    </border>
    <border>
      <left style="medium">
        <color auto="1"/>
      </left>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right/>
      <top/>
      <bottom style="thin">
        <color auto="1"/>
      </bottom>
      <diagonal/>
    </border>
    <border>
      <left style="thin">
        <color auto="1"/>
      </left>
      <right/>
      <top/>
      <bottom/>
      <diagonal/>
    </border>
    <border>
      <left style="medium">
        <color auto="1"/>
      </left>
      <right style="medium">
        <color auto="1"/>
      </right>
      <top style="medium">
        <color auto="1"/>
      </top>
      <bottom/>
      <diagonal/>
    </border>
    <border>
      <left/>
      <right style="medium">
        <color auto="1"/>
      </right>
      <top style="medium">
        <color auto="1"/>
      </top>
      <bottom style="thin">
        <color auto="1"/>
      </bottom>
      <diagonal/>
    </border>
    <border>
      <left/>
      <right style="medium">
        <color auto="1"/>
      </right>
      <top style="thin">
        <color auto="1"/>
      </top>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diagonal/>
    </border>
    <border>
      <left style="thin">
        <color auto="1"/>
      </left>
      <right/>
      <top style="thin">
        <color auto="1"/>
      </top>
      <bottom/>
      <diagonal/>
    </border>
    <border>
      <left style="thin">
        <color auto="1"/>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style="thin">
        <color auto="1"/>
      </left>
      <right/>
      <top/>
      <bottom style="thin">
        <color auto="1"/>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diagonal/>
    </border>
    <border>
      <left/>
      <right style="thin">
        <color auto="1"/>
      </right>
      <top style="thin">
        <color auto="1"/>
      </top>
      <bottom style="thin">
        <color auto="1"/>
      </bottom>
      <diagonal/>
    </border>
    <border>
      <left/>
      <right style="thin">
        <color auto="1"/>
      </right>
      <top style="medium">
        <color auto="1"/>
      </top>
      <bottom style="thin">
        <color auto="1"/>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trlProps/ctrlProp1.xml><?xml version="1.0" encoding="utf-8"?>
<formControlPr xmlns="http://schemas.microsoft.com/office/spreadsheetml/2009/9/main" objectType="Drop" dropLines="86" dropStyle="combo" dx="16" fmlaLink="$AQ$22" fmlaRange="$BN$2:$BN$25" noThreeD="1" sel="19" val="0"/>
</file>

<file path=xl/ctrlProps/ctrlProp10.xml><?xml version="1.0" encoding="utf-8"?>
<formControlPr xmlns="http://schemas.microsoft.com/office/spreadsheetml/2009/9/main" objectType="Drop" dropLines="86"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86"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86" dropStyle="combo" dx="16" fmlaLink="$AP$13" fmlaRange="$BT$1:$BT$15" noThreeD="1" sel="2" val="0"/>
</file>

<file path=xl/ctrlProps/ctrlProp13.xml><?xml version="1.0" encoding="utf-8"?>
<formControlPr xmlns="http://schemas.microsoft.com/office/spreadsheetml/2009/9/main" objectType="Drop" dropLines="86"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86" dropStyle="combo" dx="16" fmlaLink="AP3" fmlaRange="$BT$1:$BT$15" noThreeD="1" sel="6"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86" dropStyle="combo" dx="16" fmlaLink="$AP$4" fmlaRange="$BT$1:$BT$15" noThreeD="1" sel="5"/>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86" dropStyle="combo" dx="16" fmlaLink="$AJ$11" fmlaRange="$AQ$32:$AQ$87" noThreeD="1" sel="19" val="0"/>
</file>

<file path=xl/ctrlProps/ctrlProp36.xml><?xml version="1.0" encoding="utf-8"?>
<formControlPr xmlns="http://schemas.microsoft.com/office/spreadsheetml/2009/9/main" objectType="Drop" dropLines="86" dropStyle="combo" dx="16" fmlaLink="$AJ$10" fmlaRange="$AQ$32:$AQ$87" noThreeD="1" sel="19" val="0"/>
</file>

<file path=xl/ctrlProps/ctrlProp37.xml><?xml version="1.0" encoding="utf-8"?>
<formControlPr xmlns="http://schemas.microsoft.com/office/spreadsheetml/2009/9/main" objectType="Drop" dropLines="86" dropStyle="combo" dx="16" fmlaLink="$AJ$9" fmlaRange="$AQ$32:$AQ$87" noThreeD="1" sel="19" val="0"/>
</file>

<file path=xl/ctrlProps/ctrlProp38.xml><?xml version="1.0" encoding="utf-8"?>
<formControlPr xmlns="http://schemas.microsoft.com/office/spreadsheetml/2009/9/main" objectType="Drop" dropLines="86" dropStyle="combo" dx="16" fmlaLink="$AJ$8" fmlaRange="$AQ$32:$AQ$87" noThreeD="1" val="0"/>
</file>

<file path=xl/ctrlProps/ctrlProp39.xml><?xml version="1.0" encoding="utf-8"?>
<formControlPr xmlns="http://schemas.microsoft.com/office/spreadsheetml/2009/9/main" objectType="Drop" dropLines="86" dropStyle="combo" dx="16" fmlaLink="$AJ$7" fmlaRange="$AQ$32:$AQ$87" noThreeD="1" val="0"/>
</file>

<file path=xl/ctrlProps/ctrlProp4.xml><?xml version="1.0" encoding="utf-8"?>
<formControlPr xmlns="http://schemas.microsoft.com/office/spreadsheetml/2009/9/main" objectType="Drop" dropLines="86" dropStyle="combo" dx="16" fmlaLink="$AP$5" fmlaRange="$BT$1:$BT$15" noThreeD="1" sel="5" val="0"/>
</file>

<file path=xl/ctrlProps/ctrlProp40.xml><?xml version="1.0" encoding="utf-8"?>
<formControlPr xmlns="http://schemas.microsoft.com/office/spreadsheetml/2009/9/main" objectType="Drop" dropLines="86" dropStyle="combo" dx="16" fmlaLink="$AJ$6" fmlaRange="$AQ$32:$AQ$87" noThreeD="1" sel="11" val="4"/>
</file>

<file path=xl/ctrlProps/ctrlProp41.xml><?xml version="1.0" encoding="utf-8"?>
<formControlPr xmlns="http://schemas.microsoft.com/office/spreadsheetml/2009/9/main" objectType="Drop" dropLines="86" dropStyle="combo" dx="16" fmlaLink="$AJ$5" fmlaRange="$AQ$32:$AQ$87" noThreeD="1" sel="39" val="32"/>
</file>

<file path=xl/ctrlProps/ctrlProp42.xml><?xml version="1.0" encoding="utf-8"?>
<formControlPr xmlns="http://schemas.microsoft.com/office/spreadsheetml/2009/9/main" objectType="Drop" dropLines="86" dropStyle="combo" dx="16" fmlaLink="$AJ$4" fmlaRange="$AQ$32:$AQ$87" noThreeD="1" sel="39" val="0"/>
</file>

<file path=xl/ctrlProps/ctrlProp43.xml><?xml version="1.0" encoding="utf-8"?>
<formControlPr xmlns="http://schemas.microsoft.com/office/spreadsheetml/2009/9/main" objectType="Drop" dropLines="86" dropStyle="combo" dx="16" fmlaLink="$AJ$3" fmlaRange="$AQ$32:$AQ$87" noThreeD="1" val="0"/>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86" dropStyle="combo" dx="16" fmlaLink="$AP$6" fmlaRange="$BT$1:$BT$15" noThreeD="1" sel="4"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86"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86"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86"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86"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12700</xdr:colOff>
          <xdr:row>20</xdr:row>
          <xdr:rowOff>12700</xdr:rowOff>
        </xdr:from>
        <xdr:to>
          <xdr:col>8</xdr:col>
          <xdr:colOff>1549400</xdr:colOff>
          <xdr:row>21</xdr:row>
          <xdr:rowOff>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xdr:row>
          <xdr:rowOff>12700</xdr:rowOff>
        </xdr:from>
        <xdr:to>
          <xdr:col>4</xdr:col>
          <xdr:colOff>0</xdr:colOff>
          <xdr:row>3</xdr:row>
          <xdr:rowOff>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xdr:row>
          <xdr:rowOff>12700</xdr:rowOff>
        </xdr:from>
        <xdr:to>
          <xdr:col>4</xdr:col>
          <xdr:colOff>0</xdr:colOff>
          <xdr:row>4</xdr:row>
          <xdr:rowOff>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xdr:row>
          <xdr:rowOff>12700</xdr:rowOff>
        </xdr:from>
        <xdr:to>
          <xdr:col>4</xdr:col>
          <xdr:colOff>0</xdr:colOff>
          <xdr:row>5</xdr:row>
          <xdr:rowOff>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5</xdr:row>
          <xdr:rowOff>12700</xdr:rowOff>
        </xdr:from>
        <xdr:to>
          <xdr:col>4</xdr:col>
          <xdr:colOff>0</xdr:colOff>
          <xdr:row>6</xdr:row>
          <xdr:rowOff>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6</xdr:row>
          <xdr:rowOff>12700</xdr:rowOff>
        </xdr:from>
        <xdr:to>
          <xdr:col>4</xdr:col>
          <xdr:colOff>0</xdr:colOff>
          <xdr:row>7</xdr:row>
          <xdr:rowOff>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7</xdr:row>
          <xdr:rowOff>12700</xdr:rowOff>
        </xdr:from>
        <xdr:to>
          <xdr:col>4</xdr:col>
          <xdr:colOff>0</xdr:colOff>
          <xdr:row>8</xdr:row>
          <xdr:rowOff>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8</xdr:row>
          <xdr:rowOff>12700</xdr:rowOff>
        </xdr:from>
        <xdr:to>
          <xdr:col>4</xdr:col>
          <xdr:colOff>0</xdr:colOff>
          <xdr:row>9</xdr:row>
          <xdr:rowOff>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9</xdr:row>
          <xdr:rowOff>12700</xdr:rowOff>
        </xdr:from>
        <xdr:to>
          <xdr:col>4</xdr:col>
          <xdr:colOff>0</xdr:colOff>
          <xdr:row>10</xdr:row>
          <xdr:rowOff>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10</xdr:row>
          <xdr:rowOff>12700</xdr:rowOff>
        </xdr:from>
        <xdr:to>
          <xdr:col>4</xdr:col>
          <xdr:colOff>0</xdr:colOff>
          <xdr:row>11</xdr:row>
          <xdr:rowOff>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11</xdr:row>
          <xdr:rowOff>12700</xdr:rowOff>
        </xdr:from>
        <xdr:to>
          <xdr:col>4</xdr:col>
          <xdr:colOff>0</xdr:colOff>
          <xdr:row>12</xdr:row>
          <xdr:rowOff>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xdr:row>
          <xdr:rowOff>12700</xdr:rowOff>
        </xdr:from>
        <xdr:to>
          <xdr:col>4</xdr:col>
          <xdr:colOff>0</xdr:colOff>
          <xdr:row>13</xdr:row>
          <xdr:rowOff>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13</xdr:row>
          <xdr:rowOff>12700</xdr:rowOff>
        </xdr:from>
        <xdr:to>
          <xdr:col>4</xdr:col>
          <xdr:colOff>0</xdr:colOff>
          <xdr:row>14</xdr:row>
          <xdr:rowOff>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14</xdr:row>
          <xdr:rowOff>12700</xdr:rowOff>
        </xdr:from>
        <xdr:to>
          <xdr:col>4</xdr:col>
          <xdr:colOff>0</xdr:colOff>
          <xdr:row>15</xdr:row>
          <xdr:rowOff>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15</xdr:row>
          <xdr:rowOff>12700</xdr:rowOff>
        </xdr:from>
        <xdr:to>
          <xdr:col>4</xdr:col>
          <xdr:colOff>0</xdr:colOff>
          <xdr:row>16</xdr:row>
          <xdr:rowOff>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16</xdr:row>
          <xdr:rowOff>12700</xdr:rowOff>
        </xdr:from>
        <xdr:to>
          <xdr:col>4</xdr:col>
          <xdr:colOff>0</xdr:colOff>
          <xdr:row>17</xdr:row>
          <xdr:rowOff>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17</xdr:row>
          <xdr:rowOff>12700</xdr:rowOff>
        </xdr:from>
        <xdr:to>
          <xdr:col>4</xdr:col>
          <xdr:colOff>0</xdr:colOff>
          <xdr:row>18</xdr:row>
          <xdr:rowOff>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xdr:twoCellAnchor editAs="oneCell">
    <xdr:from>
      <xdr:col>25</xdr:col>
      <xdr:colOff>279400</xdr:colOff>
      <xdr:row>20</xdr:row>
      <xdr:rowOff>50800</xdr:rowOff>
    </xdr:from>
    <xdr:to>
      <xdr:col>26</xdr:col>
      <xdr:colOff>114300</xdr:colOff>
      <xdr:row>21</xdr:row>
      <xdr:rowOff>0</xdr:rowOff>
    </xdr:to>
    <xdr:pic>
      <xdr:nvPicPr>
        <xdr:cNvPr id="1102" name="CheckBox1"/>
        <xdr:cNvPicPr preferRelativeResize="0">
          <a:picLocks noChangeArrowheads="1" noChangeShapeType="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17400" y="4521200"/>
          <a:ext cx="152400" cy="1651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fPrintsWithSheet="0"/>
  </xdr:twoCellAnchor>
  <mc:AlternateContent xmlns:mc="http://schemas.openxmlformats.org/markup-compatibility/2006">
    <mc:Choice xmlns:a14="http://schemas.microsoft.com/office/drawing/2010/main" Requires="a14">
      <xdr:twoCellAnchor editAs="oneCell">
        <xdr:from>
          <xdr:col>27</xdr:col>
          <xdr:colOff>0</xdr:colOff>
          <xdr:row>16</xdr:row>
          <xdr:rowOff>12700</xdr:rowOff>
        </xdr:from>
        <xdr:to>
          <xdr:col>28</xdr:col>
          <xdr:colOff>0</xdr:colOff>
          <xdr:row>17</xdr:row>
          <xdr:rowOff>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12700</xdr:rowOff>
        </xdr:from>
        <xdr:to>
          <xdr:col>29</xdr:col>
          <xdr:colOff>0</xdr:colOff>
          <xdr:row>17</xdr:row>
          <xdr:rowOff>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12700</xdr:rowOff>
        </xdr:from>
        <xdr:to>
          <xdr:col>30</xdr:col>
          <xdr:colOff>0</xdr:colOff>
          <xdr:row>17</xdr:row>
          <xdr:rowOff>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12700</xdr:rowOff>
        </xdr:from>
        <xdr:to>
          <xdr:col>31</xdr:col>
          <xdr:colOff>0</xdr:colOff>
          <xdr:row>17</xdr:row>
          <xdr:rowOff>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12700</xdr:rowOff>
        </xdr:from>
        <xdr:to>
          <xdr:col>32</xdr:col>
          <xdr:colOff>0</xdr:colOff>
          <xdr:row>17</xdr:row>
          <xdr:rowOff>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12700</xdr:rowOff>
        </xdr:from>
        <xdr:to>
          <xdr:col>33</xdr:col>
          <xdr:colOff>0</xdr:colOff>
          <xdr:row>17</xdr:row>
          <xdr:rowOff>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12700</xdr:rowOff>
        </xdr:from>
        <xdr:to>
          <xdr:col>28</xdr:col>
          <xdr:colOff>0</xdr:colOff>
          <xdr:row>18</xdr:row>
          <xdr:rowOff>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12700</xdr:rowOff>
        </xdr:from>
        <xdr:to>
          <xdr:col>29</xdr:col>
          <xdr:colOff>0</xdr:colOff>
          <xdr:row>18</xdr:row>
          <xdr:rowOff>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12700</xdr:rowOff>
        </xdr:from>
        <xdr:to>
          <xdr:col>30</xdr:col>
          <xdr:colOff>0</xdr:colOff>
          <xdr:row>18</xdr:row>
          <xdr:rowOff>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12700</xdr:rowOff>
        </xdr:from>
        <xdr:to>
          <xdr:col>31</xdr:col>
          <xdr:colOff>0</xdr:colOff>
          <xdr:row>18</xdr:row>
          <xdr:rowOff>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12700</xdr:rowOff>
        </xdr:from>
        <xdr:to>
          <xdr:col>32</xdr:col>
          <xdr:colOff>0</xdr:colOff>
          <xdr:row>18</xdr:row>
          <xdr:rowOff>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12700</xdr:rowOff>
        </xdr:from>
        <xdr:to>
          <xdr:col>33</xdr:col>
          <xdr:colOff>0</xdr:colOff>
          <xdr:row>18</xdr:row>
          <xdr:rowOff>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12700</xdr:rowOff>
        </xdr:from>
        <xdr:to>
          <xdr:col>28</xdr:col>
          <xdr:colOff>0</xdr:colOff>
          <xdr:row>16</xdr:row>
          <xdr:rowOff>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12700</xdr:rowOff>
        </xdr:from>
        <xdr:to>
          <xdr:col>28</xdr:col>
          <xdr:colOff>0</xdr:colOff>
          <xdr:row>15</xdr:row>
          <xdr:rowOff>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12700</xdr:rowOff>
        </xdr:from>
        <xdr:to>
          <xdr:col>28</xdr:col>
          <xdr:colOff>0</xdr:colOff>
          <xdr:row>14</xdr:row>
          <xdr:rowOff>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12700</xdr:rowOff>
        </xdr:from>
        <xdr:to>
          <xdr:col>28</xdr:col>
          <xdr:colOff>0</xdr:colOff>
          <xdr:row>13</xdr:row>
          <xdr:rowOff>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12700</xdr:rowOff>
        </xdr:from>
        <xdr:to>
          <xdr:col>28</xdr:col>
          <xdr:colOff>0</xdr:colOff>
          <xdr:row>12</xdr:row>
          <xdr:rowOff>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12700</xdr:rowOff>
        </xdr:from>
        <xdr:to>
          <xdr:col>28</xdr:col>
          <xdr:colOff>0</xdr:colOff>
          <xdr:row>11</xdr:row>
          <xdr:rowOff>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12700</xdr:rowOff>
        </xdr:from>
        <xdr:to>
          <xdr:col>28</xdr:col>
          <xdr:colOff>0</xdr:colOff>
          <xdr:row>10</xdr:row>
          <xdr:rowOff>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12700</xdr:rowOff>
        </xdr:from>
        <xdr:to>
          <xdr:col>28</xdr:col>
          <xdr:colOff>0</xdr:colOff>
          <xdr:row>9</xdr:row>
          <xdr:rowOff>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12700</xdr:rowOff>
        </xdr:from>
        <xdr:to>
          <xdr:col>28</xdr:col>
          <xdr:colOff>0</xdr:colOff>
          <xdr:row>8</xdr:row>
          <xdr:rowOff>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12700</xdr:rowOff>
        </xdr:from>
        <xdr:to>
          <xdr:col>28</xdr:col>
          <xdr:colOff>0</xdr:colOff>
          <xdr:row>7</xdr:row>
          <xdr:rowOff>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12700</xdr:rowOff>
        </xdr:from>
        <xdr:to>
          <xdr:col>28</xdr:col>
          <xdr:colOff>0</xdr:colOff>
          <xdr:row>6</xdr:row>
          <xdr:rowOff>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12700</xdr:rowOff>
        </xdr:from>
        <xdr:to>
          <xdr:col>28</xdr:col>
          <xdr:colOff>0</xdr:colOff>
          <xdr:row>5</xdr:row>
          <xdr:rowOff>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12700</xdr:rowOff>
        </xdr:from>
        <xdr:to>
          <xdr:col>28</xdr:col>
          <xdr:colOff>0</xdr:colOff>
          <xdr:row>4</xdr:row>
          <xdr:rowOff>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12700</xdr:rowOff>
        </xdr:from>
        <xdr:to>
          <xdr:col>28</xdr:col>
          <xdr:colOff>0</xdr:colOff>
          <xdr:row>3</xdr:row>
          <xdr:rowOff>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12700</xdr:rowOff>
        </xdr:from>
        <xdr:to>
          <xdr:col>29</xdr:col>
          <xdr:colOff>0</xdr:colOff>
          <xdr:row>16</xdr:row>
          <xdr:rowOff>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12700</xdr:rowOff>
        </xdr:from>
        <xdr:to>
          <xdr:col>29</xdr:col>
          <xdr:colOff>0</xdr:colOff>
          <xdr:row>15</xdr:row>
          <xdr:rowOff>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12700</xdr:rowOff>
        </xdr:from>
        <xdr:to>
          <xdr:col>29</xdr:col>
          <xdr:colOff>0</xdr:colOff>
          <xdr:row>14</xdr:row>
          <xdr:rowOff>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12700</xdr:rowOff>
        </xdr:from>
        <xdr:to>
          <xdr:col>29</xdr:col>
          <xdr:colOff>0</xdr:colOff>
          <xdr:row>13</xdr:row>
          <xdr:rowOff>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12700</xdr:rowOff>
        </xdr:from>
        <xdr:to>
          <xdr:col>29</xdr:col>
          <xdr:colOff>0</xdr:colOff>
          <xdr:row>12</xdr:row>
          <xdr:rowOff>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12700</xdr:rowOff>
        </xdr:from>
        <xdr:to>
          <xdr:col>29</xdr:col>
          <xdr:colOff>0</xdr:colOff>
          <xdr:row>11</xdr:row>
          <xdr:rowOff>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12700</xdr:rowOff>
        </xdr:from>
        <xdr:to>
          <xdr:col>29</xdr:col>
          <xdr:colOff>0</xdr:colOff>
          <xdr:row>10</xdr:row>
          <xdr:rowOff>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12700</xdr:rowOff>
        </xdr:from>
        <xdr:to>
          <xdr:col>29</xdr:col>
          <xdr:colOff>0</xdr:colOff>
          <xdr:row>9</xdr:row>
          <xdr:rowOff>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12700</xdr:rowOff>
        </xdr:from>
        <xdr:to>
          <xdr:col>29</xdr:col>
          <xdr:colOff>0</xdr:colOff>
          <xdr:row>8</xdr:row>
          <xdr:rowOff>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12700</xdr:rowOff>
        </xdr:from>
        <xdr:to>
          <xdr:col>29</xdr:col>
          <xdr:colOff>0</xdr:colOff>
          <xdr:row>7</xdr:row>
          <xdr:rowOff>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12700</xdr:rowOff>
        </xdr:from>
        <xdr:to>
          <xdr:col>29</xdr:col>
          <xdr:colOff>0</xdr:colOff>
          <xdr:row>6</xdr:row>
          <xdr:rowOff>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12700</xdr:rowOff>
        </xdr:from>
        <xdr:to>
          <xdr:col>29</xdr:col>
          <xdr:colOff>0</xdr:colOff>
          <xdr:row>5</xdr:row>
          <xdr:rowOff>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12700</xdr:rowOff>
        </xdr:from>
        <xdr:to>
          <xdr:col>29</xdr:col>
          <xdr:colOff>0</xdr:colOff>
          <xdr:row>4</xdr:row>
          <xdr:rowOff>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12700</xdr:rowOff>
        </xdr:from>
        <xdr:to>
          <xdr:col>29</xdr:col>
          <xdr:colOff>0</xdr:colOff>
          <xdr:row>3</xdr:row>
          <xdr:rowOff>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12700</xdr:rowOff>
        </xdr:from>
        <xdr:to>
          <xdr:col>30</xdr:col>
          <xdr:colOff>0</xdr:colOff>
          <xdr:row>16</xdr:row>
          <xdr:rowOff>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12700</xdr:rowOff>
        </xdr:from>
        <xdr:to>
          <xdr:col>30</xdr:col>
          <xdr:colOff>0</xdr:colOff>
          <xdr:row>15</xdr:row>
          <xdr:rowOff>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12700</xdr:rowOff>
        </xdr:from>
        <xdr:to>
          <xdr:col>30</xdr:col>
          <xdr:colOff>0</xdr:colOff>
          <xdr:row>14</xdr:row>
          <xdr:rowOff>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12700</xdr:rowOff>
        </xdr:from>
        <xdr:to>
          <xdr:col>30</xdr:col>
          <xdr:colOff>0</xdr:colOff>
          <xdr:row>13</xdr:row>
          <xdr:rowOff>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12700</xdr:rowOff>
        </xdr:from>
        <xdr:to>
          <xdr:col>30</xdr:col>
          <xdr:colOff>0</xdr:colOff>
          <xdr:row>12</xdr:row>
          <xdr:rowOff>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12700</xdr:rowOff>
        </xdr:from>
        <xdr:to>
          <xdr:col>30</xdr:col>
          <xdr:colOff>0</xdr:colOff>
          <xdr:row>11</xdr:row>
          <xdr:rowOff>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12700</xdr:rowOff>
        </xdr:from>
        <xdr:to>
          <xdr:col>30</xdr:col>
          <xdr:colOff>0</xdr:colOff>
          <xdr:row>10</xdr:row>
          <xdr:rowOff>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12700</xdr:rowOff>
        </xdr:from>
        <xdr:to>
          <xdr:col>30</xdr:col>
          <xdr:colOff>0</xdr:colOff>
          <xdr:row>9</xdr:row>
          <xdr:rowOff>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12700</xdr:rowOff>
        </xdr:from>
        <xdr:to>
          <xdr:col>30</xdr:col>
          <xdr:colOff>0</xdr:colOff>
          <xdr:row>8</xdr:row>
          <xdr:rowOff>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12700</xdr:rowOff>
        </xdr:from>
        <xdr:to>
          <xdr:col>30</xdr:col>
          <xdr:colOff>0</xdr:colOff>
          <xdr:row>7</xdr:row>
          <xdr:rowOff>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12700</xdr:rowOff>
        </xdr:from>
        <xdr:to>
          <xdr:col>30</xdr:col>
          <xdr:colOff>0</xdr:colOff>
          <xdr:row>6</xdr:row>
          <xdr:rowOff>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12700</xdr:rowOff>
        </xdr:from>
        <xdr:to>
          <xdr:col>30</xdr:col>
          <xdr:colOff>0</xdr:colOff>
          <xdr:row>5</xdr:row>
          <xdr:rowOff>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12700</xdr:rowOff>
        </xdr:from>
        <xdr:to>
          <xdr:col>30</xdr:col>
          <xdr:colOff>0</xdr:colOff>
          <xdr:row>4</xdr:row>
          <xdr:rowOff>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12700</xdr:rowOff>
        </xdr:from>
        <xdr:to>
          <xdr:col>30</xdr:col>
          <xdr:colOff>0</xdr:colOff>
          <xdr:row>3</xdr:row>
          <xdr:rowOff>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12700</xdr:rowOff>
        </xdr:from>
        <xdr:to>
          <xdr:col>31</xdr:col>
          <xdr:colOff>0</xdr:colOff>
          <xdr:row>16</xdr:row>
          <xdr:rowOff>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12700</xdr:rowOff>
        </xdr:from>
        <xdr:to>
          <xdr:col>31</xdr:col>
          <xdr:colOff>0</xdr:colOff>
          <xdr:row>15</xdr:row>
          <xdr:rowOff>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12700</xdr:rowOff>
        </xdr:from>
        <xdr:to>
          <xdr:col>31</xdr:col>
          <xdr:colOff>0</xdr:colOff>
          <xdr:row>14</xdr:row>
          <xdr:rowOff>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12700</xdr:rowOff>
        </xdr:from>
        <xdr:to>
          <xdr:col>31</xdr:col>
          <xdr:colOff>0</xdr:colOff>
          <xdr:row>13</xdr:row>
          <xdr:rowOff>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12700</xdr:rowOff>
        </xdr:from>
        <xdr:to>
          <xdr:col>31</xdr:col>
          <xdr:colOff>0</xdr:colOff>
          <xdr:row>12</xdr:row>
          <xdr:rowOff>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12700</xdr:rowOff>
        </xdr:from>
        <xdr:to>
          <xdr:col>31</xdr:col>
          <xdr:colOff>0</xdr:colOff>
          <xdr:row>11</xdr:row>
          <xdr:rowOff>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12700</xdr:rowOff>
        </xdr:from>
        <xdr:to>
          <xdr:col>31</xdr:col>
          <xdr:colOff>0</xdr:colOff>
          <xdr:row>10</xdr:row>
          <xdr:rowOff>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12700</xdr:rowOff>
        </xdr:from>
        <xdr:to>
          <xdr:col>31</xdr:col>
          <xdr:colOff>0</xdr:colOff>
          <xdr:row>9</xdr:row>
          <xdr:rowOff>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12700</xdr:rowOff>
        </xdr:from>
        <xdr:to>
          <xdr:col>31</xdr:col>
          <xdr:colOff>0</xdr:colOff>
          <xdr:row>8</xdr:row>
          <xdr:rowOff>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12700</xdr:rowOff>
        </xdr:from>
        <xdr:to>
          <xdr:col>31</xdr:col>
          <xdr:colOff>0</xdr:colOff>
          <xdr:row>7</xdr:row>
          <xdr:rowOff>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12700</xdr:rowOff>
        </xdr:from>
        <xdr:to>
          <xdr:col>31</xdr:col>
          <xdr:colOff>0</xdr:colOff>
          <xdr:row>6</xdr:row>
          <xdr:rowOff>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12700</xdr:rowOff>
        </xdr:from>
        <xdr:to>
          <xdr:col>31</xdr:col>
          <xdr:colOff>0</xdr:colOff>
          <xdr:row>5</xdr:row>
          <xdr:rowOff>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12700</xdr:rowOff>
        </xdr:from>
        <xdr:to>
          <xdr:col>31</xdr:col>
          <xdr:colOff>0</xdr:colOff>
          <xdr:row>4</xdr:row>
          <xdr:rowOff>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12700</xdr:rowOff>
        </xdr:from>
        <xdr:to>
          <xdr:col>31</xdr:col>
          <xdr:colOff>0</xdr:colOff>
          <xdr:row>3</xdr:row>
          <xdr:rowOff>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12700</xdr:rowOff>
        </xdr:from>
        <xdr:to>
          <xdr:col>32</xdr:col>
          <xdr:colOff>0</xdr:colOff>
          <xdr:row>16</xdr:row>
          <xdr:rowOff>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12700</xdr:rowOff>
        </xdr:from>
        <xdr:to>
          <xdr:col>32</xdr:col>
          <xdr:colOff>0</xdr:colOff>
          <xdr:row>15</xdr:row>
          <xdr:rowOff>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12700</xdr:rowOff>
        </xdr:from>
        <xdr:to>
          <xdr:col>32</xdr:col>
          <xdr:colOff>0</xdr:colOff>
          <xdr:row>14</xdr:row>
          <xdr:rowOff>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12700</xdr:rowOff>
        </xdr:from>
        <xdr:to>
          <xdr:col>32</xdr:col>
          <xdr:colOff>0</xdr:colOff>
          <xdr:row>13</xdr:row>
          <xdr:rowOff>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12700</xdr:rowOff>
        </xdr:from>
        <xdr:to>
          <xdr:col>32</xdr:col>
          <xdr:colOff>0</xdr:colOff>
          <xdr:row>12</xdr:row>
          <xdr:rowOff>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12700</xdr:rowOff>
        </xdr:from>
        <xdr:to>
          <xdr:col>32</xdr:col>
          <xdr:colOff>0</xdr:colOff>
          <xdr:row>11</xdr:row>
          <xdr:rowOff>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12700</xdr:rowOff>
        </xdr:from>
        <xdr:to>
          <xdr:col>32</xdr:col>
          <xdr:colOff>0</xdr:colOff>
          <xdr:row>10</xdr:row>
          <xdr:rowOff>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12700</xdr:rowOff>
        </xdr:from>
        <xdr:to>
          <xdr:col>32</xdr:col>
          <xdr:colOff>0</xdr:colOff>
          <xdr:row>9</xdr:row>
          <xdr:rowOff>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12700</xdr:rowOff>
        </xdr:from>
        <xdr:to>
          <xdr:col>32</xdr:col>
          <xdr:colOff>0</xdr:colOff>
          <xdr:row>8</xdr:row>
          <xdr:rowOff>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12700</xdr:rowOff>
        </xdr:from>
        <xdr:to>
          <xdr:col>32</xdr:col>
          <xdr:colOff>0</xdr:colOff>
          <xdr:row>7</xdr:row>
          <xdr:rowOff>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12700</xdr:rowOff>
        </xdr:from>
        <xdr:to>
          <xdr:col>32</xdr:col>
          <xdr:colOff>0</xdr:colOff>
          <xdr:row>6</xdr:row>
          <xdr:rowOff>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12700</xdr:rowOff>
        </xdr:from>
        <xdr:to>
          <xdr:col>32</xdr:col>
          <xdr:colOff>0</xdr:colOff>
          <xdr:row>5</xdr:row>
          <xdr:rowOff>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12700</xdr:rowOff>
        </xdr:from>
        <xdr:to>
          <xdr:col>32</xdr:col>
          <xdr:colOff>0</xdr:colOff>
          <xdr:row>4</xdr:row>
          <xdr:rowOff>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12700</xdr:rowOff>
        </xdr:from>
        <xdr:to>
          <xdr:col>32</xdr:col>
          <xdr:colOff>0</xdr:colOff>
          <xdr:row>3</xdr:row>
          <xdr:rowOff>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12700</xdr:rowOff>
        </xdr:from>
        <xdr:to>
          <xdr:col>33</xdr:col>
          <xdr:colOff>0</xdr:colOff>
          <xdr:row>16</xdr:row>
          <xdr:rowOff>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12700</xdr:rowOff>
        </xdr:from>
        <xdr:to>
          <xdr:col>33</xdr:col>
          <xdr:colOff>0</xdr:colOff>
          <xdr:row>15</xdr:row>
          <xdr:rowOff>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12700</xdr:rowOff>
        </xdr:from>
        <xdr:to>
          <xdr:col>33</xdr:col>
          <xdr:colOff>0</xdr:colOff>
          <xdr:row>14</xdr:row>
          <xdr:rowOff>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12700</xdr:rowOff>
        </xdr:from>
        <xdr:to>
          <xdr:col>33</xdr:col>
          <xdr:colOff>0</xdr:colOff>
          <xdr:row>13</xdr:row>
          <xdr:rowOff>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12700</xdr:rowOff>
        </xdr:from>
        <xdr:to>
          <xdr:col>33</xdr:col>
          <xdr:colOff>0</xdr:colOff>
          <xdr:row>12</xdr:row>
          <xdr:rowOff>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12700</xdr:rowOff>
        </xdr:from>
        <xdr:to>
          <xdr:col>33</xdr:col>
          <xdr:colOff>0</xdr:colOff>
          <xdr:row>11</xdr:row>
          <xdr:rowOff>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12700</xdr:rowOff>
        </xdr:from>
        <xdr:to>
          <xdr:col>33</xdr:col>
          <xdr:colOff>0</xdr:colOff>
          <xdr:row>10</xdr:row>
          <xdr:rowOff>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12700</xdr:rowOff>
        </xdr:from>
        <xdr:to>
          <xdr:col>33</xdr:col>
          <xdr:colOff>0</xdr:colOff>
          <xdr:row>9</xdr:row>
          <xdr:rowOff>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12700</xdr:rowOff>
        </xdr:from>
        <xdr:to>
          <xdr:col>33</xdr:col>
          <xdr:colOff>0</xdr:colOff>
          <xdr:row>3</xdr:row>
          <xdr:rowOff>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12700</xdr:rowOff>
        </xdr:from>
        <xdr:to>
          <xdr:col>33</xdr:col>
          <xdr:colOff>0</xdr:colOff>
          <xdr:row>4</xdr:row>
          <xdr:rowOff>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12700</xdr:rowOff>
        </xdr:from>
        <xdr:to>
          <xdr:col>33</xdr:col>
          <xdr:colOff>0</xdr:colOff>
          <xdr:row>5</xdr:row>
          <xdr:rowOff>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12700</xdr:rowOff>
        </xdr:from>
        <xdr:to>
          <xdr:col>33</xdr:col>
          <xdr:colOff>0</xdr:colOff>
          <xdr:row>6</xdr:row>
          <xdr:rowOff>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12700</xdr:rowOff>
        </xdr:from>
        <xdr:to>
          <xdr:col>33</xdr:col>
          <xdr:colOff>0</xdr:colOff>
          <xdr:row>7</xdr:row>
          <xdr:rowOff>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12700</xdr:rowOff>
        </xdr:from>
        <xdr:to>
          <xdr:col>33</xdr:col>
          <xdr:colOff>0</xdr:colOff>
          <xdr:row>8</xdr:row>
          <xdr:rowOff>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01" Type="http://schemas.openxmlformats.org/officeDocument/2006/relationships/ctrlProp" Target="../ctrlProps/ctrlProp97.xml"/><Relationship Id="rId102" Type="http://schemas.openxmlformats.org/officeDocument/2006/relationships/ctrlProp" Target="../ctrlProps/ctrlProp98.xml"/><Relationship Id="rId103" Type="http://schemas.openxmlformats.org/officeDocument/2006/relationships/ctrlProp" Target="../ctrlProps/ctrlProp99.xml"/><Relationship Id="rId104" Type="http://schemas.openxmlformats.org/officeDocument/2006/relationships/ctrlProp" Target="../ctrlProps/ctrlProp100.xml"/><Relationship Id="rId105" Type="http://schemas.openxmlformats.org/officeDocument/2006/relationships/ctrlProp" Target="../ctrlProps/ctrlProp101.xml"/><Relationship Id="rId106" Type="http://schemas.openxmlformats.org/officeDocument/2006/relationships/ctrlProp" Target="../ctrlProps/ctrlProp102.xml"/><Relationship Id="rId107" Type="http://schemas.openxmlformats.org/officeDocument/2006/relationships/ctrlProp" Target="../ctrlProps/ctrlProp103.xml"/><Relationship Id="rId1" Type="http://schemas.openxmlformats.org/officeDocument/2006/relationships/hyperlink" Target="http://www.arosbb.dk/" TargetMode="External"/><Relationship Id="rId2" Type="http://schemas.openxmlformats.org/officeDocument/2006/relationships/printerSettings" Target="../printerSettings/printerSettings1.bin"/><Relationship Id="rId3" Type="http://schemas.openxmlformats.org/officeDocument/2006/relationships/drawing" Target="../drawings/drawing1.xml"/><Relationship Id="rId4" Type="http://schemas.openxmlformats.org/officeDocument/2006/relationships/vmlDrawing" Target="../drawings/vmlDrawing1.vml"/><Relationship Id="rId5" Type="http://schemas.openxmlformats.org/officeDocument/2006/relationships/ctrlProp" Target="../ctrlProps/ctrlProp1.xml"/><Relationship Id="rId6" Type="http://schemas.openxmlformats.org/officeDocument/2006/relationships/ctrlProp" Target="../ctrlProps/ctrlProp2.xml"/><Relationship Id="rId7" Type="http://schemas.openxmlformats.org/officeDocument/2006/relationships/ctrlProp" Target="../ctrlProps/ctrlProp3.xml"/><Relationship Id="rId8" Type="http://schemas.openxmlformats.org/officeDocument/2006/relationships/ctrlProp" Target="../ctrlProps/ctrlProp4.xml"/><Relationship Id="rId9" Type="http://schemas.openxmlformats.org/officeDocument/2006/relationships/ctrlProp" Target="../ctrlProps/ctrlProp5.xml"/><Relationship Id="rId108" Type="http://schemas.openxmlformats.org/officeDocument/2006/relationships/ctrlProp" Target="../ctrlProps/ctrlProp104.xml"/><Relationship Id="rId109" Type="http://schemas.openxmlformats.org/officeDocument/2006/relationships/ctrlProp" Target="../ctrlProps/ctrlProp105.xml"/><Relationship Id="rId10" Type="http://schemas.openxmlformats.org/officeDocument/2006/relationships/ctrlProp" Target="../ctrlProps/ctrlProp6.xml"/><Relationship Id="rId11" Type="http://schemas.openxmlformats.org/officeDocument/2006/relationships/ctrlProp" Target="../ctrlProps/ctrlProp7.xml"/><Relationship Id="rId12" Type="http://schemas.openxmlformats.org/officeDocument/2006/relationships/ctrlProp" Target="../ctrlProps/ctrlProp8.xml"/><Relationship Id="rId13" Type="http://schemas.openxmlformats.org/officeDocument/2006/relationships/ctrlProp" Target="../ctrlProps/ctrlProp9.xml"/><Relationship Id="rId14" Type="http://schemas.openxmlformats.org/officeDocument/2006/relationships/ctrlProp" Target="../ctrlProps/ctrlProp10.xml"/><Relationship Id="rId15" Type="http://schemas.openxmlformats.org/officeDocument/2006/relationships/ctrlProp" Target="../ctrlProps/ctrlProp11.xml"/><Relationship Id="rId16" Type="http://schemas.openxmlformats.org/officeDocument/2006/relationships/ctrlProp" Target="../ctrlProps/ctrlProp12.xml"/><Relationship Id="rId17" Type="http://schemas.openxmlformats.org/officeDocument/2006/relationships/ctrlProp" Target="../ctrlProps/ctrlProp13.xml"/><Relationship Id="rId18" Type="http://schemas.openxmlformats.org/officeDocument/2006/relationships/ctrlProp" Target="../ctrlProps/ctrlProp14.xml"/><Relationship Id="rId19" Type="http://schemas.openxmlformats.org/officeDocument/2006/relationships/ctrlProp" Target="../ctrlProps/ctrlProp15.xml"/><Relationship Id="rId30" Type="http://schemas.openxmlformats.org/officeDocument/2006/relationships/ctrlProp" Target="../ctrlProps/ctrlProp26.xml"/><Relationship Id="rId31" Type="http://schemas.openxmlformats.org/officeDocument/2006/relationships/ctrlProp" Target="../ctrlProps/ctrlProp27.xml"/><Relationship Id="rId32" Type="http://schemas.openxmlformats.org/officeDocument/2006/relationships/ctrlProp" Target="../ctrlProps/ctrlProp28.xml"/><Relationship Id="rId33" Type="http://schemas.openxmlformats.org/officeDocument/2006/relationships/ctrlProp" Target="../ctrlProps/ctrlProp29.xml"/><Relationship Id="rId34" Type="http://schemas.openxmlformats.org/officeDocument/2006/relationships/ctrlProp" Target="../ctrlProps/ctrlProp30.xml"/><Relationship Id="rId35" Type="http://schemas.openxmlformats.org/officeDocument/2006/relationships/ctrlProp" Target="../ctrlProps/ctrlProp31.xml"/><Relationship Id="rId36" Type="http://schemas.openxmlformats.org/officeDocument/2006/relationships/ctrlProp" Target="../ctrlProps/ctrlProp32.xml"/><Relationship Id="rId37" Type="http://schemas.openxmlformats.org/officeDocument/2006/relationships/ctrlProp" Target="../ctrlProps/ctrlProp33.xml"/><Relationship Id="rId38" Type="http://schemas.openxmlformats.org/officeDocument/2006/relationships/ctrlProp" Target="../ctrlProps/ctrlProp34.xml"/><Relationship Id="rId39" Type="http://schemas.openxmlformats.org/officeDocument/2006/relationships/ctrlProp" Target="../ctrlProps/ctrlProp35.xml"/><Relationship Id="rId50" Type="http://schemas.openxmlformats.org/officeDocument/2006/relationships/ctrlProp" Target="../ctrlProps/ctrlProp46.xml"/><Relationship Id="rId51" Type="http://schemas.openxmlformats.org/officeDocument/2006/relationships/ctrlProp" Target="../ctrlProps/ctrlProp47.xml"/><Relationship Id="rId52" Type="http://schemas.openxmlformats.org/officeDocument/2006/relationships/ctrlProp" Target="../ctrlProps/ctrlProp48.xml"/><Relationship Id="rId53" Type="http://schemas.openxmlformats.org/officeDocument/2006/relationships/ctrlProp" Target="../ctrlProps/ctrlProp49.xml"/><Relationship Id="rId54" Type="http://schemas.openxmlformats.org/officeDocument/2006/relationships/ctrlProp" Target="../ctrlProps/ctrlProp50.xml"/><Relationship Id="rId55" Type="http://schemas.openxmlformats.org/officeDocument/2006/relationships/ctrlProp" Target="../ctrlProps/ctrlProp51.xml"/><Relationship Id="rId56" Type="http://schemas.openxmlformats.org/officeDocument/2006/relationships/ctrlProp" Target="../ctrlProps/ctrlProp52.xml"/><Relationship Id="rId57" Type="http://schemas.openxmlformats.org/officeDocument/2006/relationships/ctrlProp" Target="../ctrlProps/ctrlProp53.xml"/><Relationship Id="rId58" Type="http://schemas.openxmlformats.org/officeDocument/2006/relationships/ctrlProp" Target="../ctrlProps/ctrlProp54.xml"/><Relationship Id="rId59" Type="http://schemas.openxmlformats.org/officeDocument/2006/relationships/ctrlProp" Target="../ctrlProps/ctrlProp55.xml"/><Relationship Id="rId70" Type="http://schemas.openxmlformats.org/officeDocument/2006/relationships/ctrlProp" Target="../ctrlProps/ctrlProp66.xml"/><Relationship Id="rId71" Type="http://schemas.openxmlformats.org/officeDocument/2006/relationships/ctrlProp" Target="../ctrlProps/ctrlProp67.xml"/><Relationship Id="rId72" Type="http://schemas.openxmlformats.org/officeDocument/2006/relationships/ctrlProp" Target="../ctrlProps/ctrlProp68.xml"/><Relationship Id="rId73" Type="http://schemas.openxmlformats.org/officeDocument/2006/relationships/ctrlProp" Target="../ctrlProps/ctrlProp69.xml"/><Relationship Id="rId74" Type="http://schemas.openxmlformats.org/officeDocument/2006/relationships/ctrlProp" Target="../ctrlProps/ctrlProp70.xml"/><Relationship Id="rId75" Type="http://schemas.openxmlformats.org/officeDocument/2006/relationships/ctrlProp" Target="../ctrlProps/ctrlProp71.xml"/><Relationship Id="rId76" Type="http://schemas.openxmlformats.org/officeDocument/2006/relationships/ctrlProp" Target="../ctrlProps/ctrlProp72.xml"/><Relationship Id="rId77" Type="http://schemas.openxmlformats.org/officeDocument/2006/relationships/ctrlProp" Target="../ctrlProps/ctrlProp73.xml"/><Relationship Id="rId78" Type="http://schemas.openxmlformats.org/officeDocument/2006/relationships/ctrlProp" Target="../ctrlProps/ctrlProp74.xml"/><Relationship Id="rId79" Type="http://schemas.openxmlformats.org/officeDocument/2006/relationships/ctrlProp" Target="../ctrlProps/ctrlProp75.xml"/><Relationship Id="rId110" Type="http://schemas.openxmlformats.org/officeDocument/2006/relationships/ctrlProp" Target="../ctrlProps/ctrlProp106.xml"/><Relationship Id="rId90" Type="http://schemas.openxmlformats.org/officeDocument/2006/relationships/ctrlProp" Target="../ctrlProps/ctrlProp86.xml"/><Relationship Id="rId91" Type="http://schemas.openxmlformats.org/officeDocument/2006/relationships/ctrlProp" Target="../ctrlProps/ctrlProp87.xml"/><Relationship Id="rId92" Type="http://schemas.openxmlformats.org/officeDocument/2006/relationships/ctrlProp" Target="../ctrlProps/ctrlProp88.xml"/><Relationship Id="rId93" Type="http://schemas.openxmlformats.org/officeDocument/2006/relationships/ctrlProp" Target="../ctrlProps/ctrlProp89.xml"/><Relationship Id="rId94" Type="http://schemas.openxmlformats.org/officeDocument/2006/relationships/ctrlProp" Target="../ctrlProps/ctrlProp90.xml"/><Relationship Id="rId95" Type="http://schemas.openxmlformats.org/officeDocument/2006/relationships/ctrlProp" Target="../ctrlProps/ctrlProp91.xml"/><Relationship Id="rId96" Type="http://schemas.openxmlformats.org/officeDocument/2006/relationships/ctrlProp" Target="../ctrlProps/ctrlProp92.xml"/><Relationship Id="rId97" Type="http://schemas.openxmlformats.org/officeDocument/2006/relationships/ctrlProp" Target="../ctrlProps/ctrlProp93.xml"/><Relationship Id="rId98" Type="http://schemas.openxmlformats.org/officeDocument/2006/relationships/ctrlProp" Target="../ctrlProps/ctrlProp94.xml"/><Relationship Id="rId99" Type="http://schemas.openxmlformats.org/officeDocument/2006/relationships/ctrlProp" Target="../ctrlProps/ctrlProp95.xml"/><Relationship Id="rId111" Type="http://schemas.openxmlformats.org/officeDocument/2006/relationships/ctrlProp" Target="../ctrlProps/ctrlProp107.xml"/><Relationship Id="rId112" Type="http://schemas.openxmlformats.org/officeDocument/2006/relationships/ctrlProp" Target="../ctrlProps/ctrlProp108.xml"/><Relationship Id="rId113" Type="http://schemas.openxmlformats.org/officeDocument/2006/relationships/ctrlProp" Target="../ctrlProps/ctrlProp109.xml"/><Relationship Id="rId114" Type="http://schemas.openxmlformats.org/officeDocument/2006/relationships/ctrlProp" Target="../ctrlProps/ctrlProp110.xml"/><Relationship Id="rId115" Type="http://schemas.openxmlformats.org/officeDocument/2006/relationships/ctrlProp" Target="../ctrlProps/ctrlProp111.xml"/><Relationship Id="rId116" Type="http://schemas.openxmlformats.org/officeDocument/2006/relationships/ctrlProp" Target="../ctrlProps/ctrlProp112.xml"/><Relationship Id="rId117" Type="http://schemas.openxmlformats.org/officeDocument/2006/relationships/ctrlProp" Target="../ctrlProps/ctrlProp113.xml"/><Relationship Id="rId20" Type="http://schemas.openxmlformats.org/officeDocument/2006/relationships/ctrlProp" Target="../ctrlProps/ctrlProp16.xml"/><Relationship Id="rId21" Type="http://schemas.openxmlformats.org/officeDocument/2006/relationships/ctrlProp" Target="../ctrlProps/ctrlProp17.xml"/><Relationship Id="rId22" Type="http://schemas.openxmlformats.org/officeDocument/2006/relationships/ctrlProp" Target="../ctrlProps/ctrlProp18.xml"/><Relationship Id="rId23" Type="http://schemas.openxmlformats.org/officeDocument/2006/relationships/ctrlProp" Target="../ctrlProps/ctrlProp19.xml"/><Relationship Id="rId24" Type="http://schemas.openxmlformats.org/officeDocument/2006/relationships/ctrlProp" Target="../ctrlProps/ctrlProp20.xml"/><Relationship Id="rId25" Type="http://schemas.openxmlformats.org/officeDocument/2006/relationships/ctrlProp" Target="../ctrlProps/ctrlProp21.xml"/><Relationship Id="rId26" Type="http://schemas.openxmlformats.org/officeDocument/2006/relationships/ctrlProp" Target="../ctrlProps/ctrlProp22.xml"/><Relationship Id="rId27" Type="http://schemas.openxmlformats.org/officeDocument/2006/relationships/ctrlProp" Target="../ctrlProps/ctrlProp23.xml"/><Relationship Id="rId28" Type="http://schemas.openxmlformats.org/officeDocument/2006/relationships/ctrlProp" Target="../ctrlProps/ctrlProp24.xml"/><Relationship Id="rId29" Type="http://schemas.openxmlformats.org/officeDocument/2006/relationships/ctrlProp" Target="../ctrlProps/ctrlProp25.xml"/><Relationship Id="rId40" Type="http://schemas.openxmlformats.org/officeDocument/2006/relationships/ctrlProp" Target="../ctrlProps/ctrlProp36.xml"/><Relationship Id="rId41" Type="http://schemas.openxmlformats.org/officeDocument/2006/relationships/ctrlProp" Target="../ctrlProps/ctrlProp37.xml"/><Relationship Id="rId42" Type="http://schemas.openxmlformats.org/officeDocument/2006/relationships/ctrlProp" Target="../ctrlProps/ctrlProp38.xml"/><Relationship Id="rId43" Type="http://schemas.openxmlformats.org/officeDocument/2006/relationships/ctrlProp" Target="../ctrlProps/ctrlProp39.xml"/><Relationship Id="rId44" Type="http://schemas.openxmlformats.org/officeDocument/2006/relationships/ctrlProp" Target="../ctrlProps/ctrlProp40.xml"/><Relationship Id="rId45" Type="http://schemas.openxmlformats.org/officeDocument/2006/relationships/ctrlProp" Target="../ctrlProps/ctrlProp41.xml"/><Relationship Id="rId46" Type="http://schemas.openxmlformats.org/officeDocument/2006/relationships/ctrlProp" Target="../ctrlProps/ctrlProp42.xml"/><Relationship Id="rId47" Type="http://schemas.openxmlformats.org/officeDocument/2006/relationships/ctrlProp" Target="../ctrlProps/ctrlProp43.xml"/><Relationship Id="rId48" Type="http://schemas.openxmlformats.org/officeDocument/2006/relationships/ctrlProp" Target="../ctrlProps/ctrlProp44.xml"/><Relationship Id="rId49" Type="http://schemas.openxmlformats.org/officeDocument/2006/relationships/ctrlProp" Target="../ctrlProps/ctrlProp45.xml"/><Relationship Id="rId60" Type="http://schemas.openxmlformats.org/officeDocument/2006/relationships/ctrlProp" Target="../ctrlProps/ctrlProp56.xml"/><Relationship Id="rId61" Type="http://schemas.openxmlformats.org/officeDocument/2006/relationships/ctrlProp" Target="../ctrlProps/ctrlProp57.xml"/><Relationship Id="rId62" Type="http://schemas.openxmlformats.org/officeDocument/2006/relationships/ctrlProp" Target="../ctrlProps/ctrlProp58.xml"/><Relationship Id="rId63" Type="http://schemas.openxmlformats.org/officeDocument/2006/relationships/ctrlProp" Target="../ctrlProps/ctrlProp59.xml"/><Relationship Id="rId64" Type="http://schemas.openxmlformats.org/officeDocument/2006/relationships/ctrlProp" Target="../ctrlProps/ctrlProp60.xml"/><Relationship Id="rId65" Type="http://schemas.openxmlformats.org/officeDocument/2006/relationships/ctrlProp" Target="../ctrlProps/ctrlProp61.xml"/><Relationship Id="rId66" Type="http://schemas.openxmlformats.org/officeDocument/2006/relationships/ctrlProp" Target="../ctrlProps/ctrlProp62.xml"/><Relationship Id="rId67" Type="http://schemas.openxmlformats.org/officeDocument/2006/relationships/ctrlProp" Target="../ctrlProps/ctrlProp63.xml"/><Relationship Id="rId68" Type="http://schemas.openxmlformats.org/officeDocument/2006/relationships/ctrlProp" Target="../ctrlProps/ctrlProp64.xml"/><Relationship Id="rId69" Type="http://schemas.openxmlformats.org/officeDocument/2006/relationships/ctrlProp" Target="../ctrlProps/ctrlProp65.xml"/><Relationship Id="rId100" Type="http://schemas.openxmlformats.org/officeDocument/2006/relationships/ctrlProp" Target="../ctrlProps/ctrlProp96.xml"/><Relationship Id="rId80" Type="http://schemas.openxmlformats.org/officeDocument/2006/relationships/ctrlProp" Target="../ctrlProps/ctrlProp76.xml"/><Relationship Id="rId81" Type="http://schemas.openxmlformats.org/officeDocument/2006/relationships/ctrlProp" Target="../ctrlProps/ctrlProp77.xml"/><Relationship Id="rId82" Type="http://schemas.openxmlformats.org/officeDocument/2006/relationships/ctrlProp" Target="../ctrlProps/ctrlProp78.xml"/><Relationship Id="rId83" Type="http://schemas.openxmlformats.org/officeDocument/2006/relationships/ctrlProp" Target="../ctrlProps/ctrlProp79.xml"/><Relationship Id="rId84" Type="http://schemas.openxmlformats.org/officeDocument/2006/relationships/ctrlProp" Target="../ctrlProps/ctrlProp80.xml"/><Relationship Id="rId85" Type="http://schemas.openxmlformats.org/officeDocument/2006/relationships/ctrlProp" Target="../ctrlProps/ctrlProp81.xml"/><Relationship Id="rId86" Type="http://schemas.openxmlformats.org/officeDocument/2006/relationships/ctrlProp" Target="../ctrlProps/ctrlProp82.xml"/><Relationship Id="rId87" Type="http://schemas.openxmlformats.org/officeDocument/2006/relationships/ctrlProp" Target="../ctrlProps/ctrlProp83.xml"/><Relationship Id="rId88" Type="http://schemas.openxmlformats.org/officeDocument/2006/relationships/ctrlProp" Target="../ctrlProps/ctrlProp84.xml"/><Relationship Id="rId89" Type="http://schemas.openxmlformats.org/officeDocument/2006/relationships/ctrlProp" Target="../ctrlProps/ctrlProp8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enableFormatConditionsCalculation="0"/>
  <dimension ref="A1:GF239"/>
  <sheetViews>
    <sheetView tabSelected="1" zoomScaleNormal="111" zoomScalePageLayoutView="111" workbookViewId="0">
      <selection activeCell="I22" sqref="I22:K22"/>
    </sheetView>
  </sheetViews>
  <sheetFormatPr baseColWidth="10" defaultColWidth="0" defaultRowHeight="0" customHeight="1" zeroHeight="1" x14ac:dyDescent="0.15"/>
  <cols>
    <col min="1" max="1" width="1.83203125" style="30" customWidth="1"/>
    <col min="2" max="2" width="3.1640625" style="30" customWidth="1"/>
    <col min="3" max="3" width="19.33203125" style="30" customWidth="1"/>
    <col min="4" max="4" width="21.33203125" style="50" customWidth="1"/>
    <col min="5" max="8" width="3" style="30" customWidth="1"/>
    <col min="9" max="9" width="30.83203125" style="30" customWidth="1"/>
    <col min="10" max="10" width="23" style="30" customWidth="1"/>
    <col min="11" max="11" width="1.83203125" style="30" customWidth="1"/>
    <col min="12" max="13" width="2.5" style="30" customWidth="1"/>
    <col min="14" max="17" width="2.1640625" style="51" customWidth="1"/>
    <col min="18" max="21" width="3.33203125" style="30" customWidth="1"/>
    <col min="22" max="22" width="2.5" style="30" customWidth="1"/>
    <col min="23" max="23" width="3.33203125" style="30" customWidth="1"/>
    <col min="24" max="24" width="4" style="30" customWidth="1"/>
    <col min="25" max="25" width="6.5" style="30" customWidth="1"/>
    <col min="26" max="27" width="4.1640625" style="30" customWidth="1"/>
    <col min="28" max="34" width="15.6640625" style="163" customWidth="1"/>
    <col min="35" max="35" width="2" style="61" customWidth="1"/>
    <col min="36" max="36" width="6.6640625" style="273" hidden="1" customWidth="1"/>
    <col min="37" max="41" width="6.6640625" style="272" hidden="1" customWidth="1"/>
    <col min="42" max="42" width="10.6640625" style="269" hidden="1" customWidth="1"/>
    <col min="43" max="43" width="14" style="30" hidden="1" customWidth="1"/>
    <col min="44" max="44" width="12.1640625" style="30" hidden="1" customWidth="1"/>
    <col min="45" max="45" width="13.83203125" style="30" hidden="1" customWidth="1"/>
    <col min="46" max="46" width="12.6640625" style="30" hidden="1" customWidth="1"/>
    <col min="47" max="47" width="18.33203125" style="30" hidden="1" customWidth="1"/>
    <col min="48" max="48" width="17" style="30" hidden="1" customWidth="1"/>
    <col min="49" max="49" width="10.6640625" style="46" hidden="1" customWidth="1"/>
    <col min="50" max="50" width="14.83203125" style="35" hidden="1" customWidth="1"/>
    <col min="51" max="54" width="3.6640625" style="40" hidden="1" customWidth="1"/>
    <col min="55" max="55" width="29.83203125" style="42" hidden="1" customWidth="1"/>
    <col min="56" max="56" width="10.6640625" style="39" hidden="1" customWidth="1"/>
    <col min="57" max="57" width="13.83203125" style="45" hidden="1" customWidth="1"/>
    <col min="58" max="62" width="6.6640625" style="45" hidden="1" customWidth="1"/>
    <col min="63" max="64" width="10.6640625" style="45" hidden="1" customWidth="1"/>
    <col min="65" max="65" width="10.6640625" style="43" hidden="1" customWidth="1"/>
    <col min="66" max="66" width="10.6640625" style="44" hidden="1" customWidth="1"/>
    <col min="67" max="67" width="10.6640625" style="39" hidden="1" customWidth="1"/>
    <col min="68" max="68" width="11.6640625" style="39" hidden="1" customWidth="1"/>
    <col min="69" max="69" width="10.6640625" style="39" hidden="1" customWidth="1"/>
    <col min="70" max="70" width="10.6640625" style="45" hidden="1" customWidth="1"/>
    <col min="71" max="71" width="10.6640625" style="47" hidden="1" customWidth="1"/>
    <col min="72" max="72" width="14.5" style="45" hidden="1" customWidth="1"/>
    <col min="73" max="73" width="15.83203125" style="143" hidden="1" customWidth="1"/>
    <col min="74" max="76" width="10.6640625" style="45" hidden="1" customWidth="1"/>
    <col min="77" max="77" width="10.6640625" style="47" hidden="1" customWidth="1"/>
    <col min="78" max="78" width="13.6640625" style="30" hidden="1" customWidth="1"/>
    <col min="79" max="83" width="13.6640625" style="36" hidden="1" customWidth="1"/>
    <col min="84" max="84" width="13.6640625" style="30" hidden="1" customWidth="1"/>
    <col min="85" max="88" width="13.6640625" style="36" hidden="1" customWidth="1"/>
    <col min="89" max="91" width="13.6640625" style="30" hidden="1" customWidth="1"/>
    <col min="92" max="92" width="13.6640625" style="36" hidden="1" customWidth="1"/>
    <col min="93" max="94" width="13.6640625" style="30" hidden="1" customWidth="1"/>
    <col min="95" max="99" width="13.6640625" style="38" hidden="1" customWidth="1"/>
    <col min="100" max="100" width="13.6640625" style="30" hidden="1" customWidth="1"/>
    <col min="101" max="101" width="13.6640625" style="36" hidden="1" customWidth="1"/>
    <col min="102" max="102" width="13.6640625" style="30" hidden="1" customWidth="1"/>
    <col min="103" max="16384" width="10.6640625" style="30" hidden="1"/>
  </cols>
  <sheetData>
    <row r="1" spans="1:188" ht="8.25" customHeight="1" thickBot="1" x14ac:dyDescent="0.2">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Skaven Lineman</v>
      </c>
      <c r="BU2" s="141" t="str">
        <f>HLOOKUP(I$21,BZ$2:CW$16,2,FALSE)</f>
        <v>Skaven Lineman</v>
      </c>
      <c r="BV2" s="25">
        <f t="shared" ref="BV2:BV14" si="2">IF(BU2=0,"",COUNTIF($D$3:$D$18,BU2))</f>
        <v>6</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
      <c r="A3" s="4"/>
      <c r="B3" s="245">
        <v>1</v>
      </c>
      <c r="C3" s="60"/>
      <c r="D3" s="8" t="str">
        <f t="shared" ref="D3:D18" si="4">IF(AP3&lt;=1,"",VLOOKUP(AP3,BS:BT,2,FALSE))</f>
        <v>Rat Ogre</v>
      </c>
      <c r="E3" s="9">
        <f t="shared" ref="E3:E18" si="5">IF(D3&lt;&gt;"",IF(X3="Star",VLOOKUP(D3,$AX:$BD,2,FALSE),VLOOKUP(D3,$AX:$BD,2,FALSE)+N3+IF(AJ3=2,1)+IF(AK3=2,1)+IF(AL3=2,1)+IF(AM3=2,1)+IF(AN3=2,1)+IF(AO3=2,1)),"")</f>
        <v>6</v>
      </c>
      <c r="F3" s="10">
        <f t="shared" ref="F3:F18" si="6">IF(D3&lt;&gt;"",IF(X3="Star",VLOOKUP(D3,$AX:$BD,3,FALSE),VLOOKUP(D3,$AX:$BD,3,FALSE)+O3+IF(AJ3=5,1)+IF(AK3=5,1)+IF(AL3=5,1)+IF(AM3=5,1)+IF(AN3=5,1)+IF(AO3=5,1)),"")</f>
        <v>5</v>
      </c>
      <c r="G3" s="11">
        <f t="shared" ref="G3:G18" si="7">IF(D3&lt;&gt;"",IF(X3="Star",VLOOKUP(D3,$AX:$BD,4,FALSE),VLOOKUP(D3,$AX:$BD,4,FALSE)+P3+IF(AJ3=4,1)+IF(AK3=4,1)+IF(AL3=4,1)+IF(AM3=4,1)+IF(AN3=4,1)+IF(AO3=4,1)),"")</f>
        <v>2</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Loner, Mighty Blow, Prehensile Tail, Wild Animal, Frenzy</v>
      </c>
      <c r="J3" s="282" t="str">
        <f>AB3&amp;AC3&amp;AD3&amp;AE3&amp;AF3&amp;AG3&amp;IF(AH3&lt;&gt;"",IF(AB3&amp;AC3&amp;AD3&amp;AE3&amp;AF3&amp;AG3&lt;&gt;"",", ","")&amp;AH3,"")</f>
        <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150000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v>
      </c>
      <c r="AK3" s="283">
        <v>1</v>
      </c>
      <c r="AL3" s="283">
        <v>1</v>
      </c>
      <c r="AM3" s="283">
        <v>1</v>
      </c>
      <c r="AN3" s="283">
        <v>1</v>
      </c>
      <c r="AO3" s="283">
        <v>1</v>
      </c>
      <c r="AP3" s="37">
        <v>6</v>
      </c>
      <c r="AQ3" s="32">
        <f t="shared" ref="AQ3:AQ18" si="19">VLOOKUP(D3,$AX:$BD,2,FALSE)</f>
        <v>6</v>
      </c>
      <c r="AR3" s="32">
        <f t="shared" ref="AR3:AR18" si="20">VLOOKUP(D3,$AX:$BD,3,FALSE)</f>
        <v>5</v>
      </c>
      <c r="AS3" s="32">
        <f t="shared" ref="AS3:AS18" si="21">VLOOKUP(D3,$AX:$BD,4,FALSE)</f>
        <v>2</v>
      </c>
      <c r="AT3" s="32">
        <f t="shared" ref="AT3:AT18" si="22">VLOOKUP(D3,$AX:$BD,5,FALSE)</f>
        <v>8</v>
      </c>
      <c r="AU3" s="217">
        <f t="shared" ref="AU3:AU18" si="23">IF(L3&lt;&gt;"",0,(IF(D3&lt;&gt;"",VLOOKUP(D3,AX:BD,7,FALSE)+(Z3+T33+U33+V33+W33+X33+Y33)*1000,0)))</f>
        <v>150000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Skaven Thrower</v>
      </c>
      <c r="BU3" s="141" t="str">
        <f>HLOOKUP(I$21,BZ$2:CW$16,3,FALSE)</f>
        <v>Skaven Thrower</v>
      </c>
      <c r="BV3" s="25">
        <f t="shared" si="2"/>
        <v>0</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
      <c r="A4" s="4"/>
      <c r="B4" s="246">
        <v>2</v>
      </c>
      <c r="C4" s="60"/>
      <c r="D4" s="8" t="str">
        <f t="shared" si="4"/>
        <v>Skaven Blitzer</v>
      </c>
      <c r="E4" s="9">
        <f t="shared" si="5"/>
        <v>7</v>
      </c>
      <c r="F4" s="10">
        <f t="shared" si="6"/>
        <v>3</v>
      </c>
      <c r="G4" s="11">
        <f t="shared" si="7"/>
        <v>3</v>
      </c>
      <c r="H4" s="12">
        <f t="shared" si="8"/>
        <v>8</v>
      </c>
      <c r="I4" s="201" t="str">
        <f t="shared" si="9"/>
        <v>Block</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110000</v>
      </c>
      <c r="Z4" s="244"/>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5</v>
      </c>
      <c r="AQ4" s="32">
        <f t="shared" si="19"/>
        <v>7</v>
      </c>
      <c r="AR4" s="32">
        <f t="shared" si="20"/>
        <v>3</v>
      </c>
      <c r="AS4" s="32">
        <f t="shared" si="21"/>
        <v>3</v>
      </c>
      <c r="AT4" s="32">
        <f t="shared" si="22"/>
        <v>8</v>
      </c>
      <c r="AU4" s="217">
        <f t="shared" si="23"/>
        <v>110000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Gutter Runner</v>
      </c>
      <c r="BU4" s="141" t="str">
        <f>HLOOKUP(I$21,BZ$2:CW$16,4,FALSE)</f>
        <v>Gutter Runner</v>
      </c>
      <c r="BV4" s="25">
        <f t="shared" si="2"/>
        <v>3</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
      <c r="A5" s="4"/>
      <c r="B5" s="245">
        <v>3</v>
      </c>
      <c r="C5" s="60"/>
      <c r="D5" s="8" t="str">
        <f t="shared" si="4"/>
        <v>Skaven Blitzer</v>
      </c>
      <c r="E5" s="9">
        <f t="shared" si="5"/>
        <v>7</v>
      </c>
      <c r="F5" s="10">
        <f t="shared" si="6"/>
        <v>3</v>
      </c>
      <c r="G5" s="11">
        <f t="shared" si="7"/>
        <v>3</v>
      </c>
      <c r="H5" s="12">
        <f t="shared" si="8"/>
        <v>8</v>
      </c>
      <c r="I5" s="201" t="str">
        <f t="shared" si="9"/>
        <v>Block</v>
      </c>
      <c r="J5" s="282" t="str">
        <f t="shared" si="24"/>
        <v>Guard</v>
      </c>
      <c r="K5" s="13" t="str">
        <f t="shared" si="10"/>
        <v/>
      </c>
      <c r="L5" s="116"/>
      <c r="M5" s="116"/>
      <c r="N5" s="117"/>
      <c r="O5" s="118"/>
      <c r="P5" s="119"/>
      <c r="Q5" s="120"/>
      <c r="R5" s="121"/>
      <c r="S5" s="122"/>
      <c r="T5" s="121"/>
      <c r="U5" s="122"/>
      <c r="V5" s="123"/>
      <c r="W5" s="124"/>
      <c r="X5" s="211">
        <f t="shared" si="11"/>
        <v>0</v>
      </c>
      <c r="Y5" s="128">
        <f t="shared" si="12"/>
        <v>110000</v>
      </c>
      <c r="Z5" s="244"/>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5</v>
      </c>
      <c r="AQ5" s="32">
        <f t="shared" si="19"/>
        <v>7</v>
      </c>
      <c r="AR5" s="32">
        <f t="shared" si="20"/>
        <v>3</v>
      </c>
      <c r="AS5" s="32">
        <f t="shared" si="21"/>
        <v>3</v>
      </c>
      <c r="AT5" s="32">
        <f t="shared" si="22"/>
        <v>8</v>
      </c>
      <c r="AU5" s="217">
        <f t="shared" si="23"/>
        <v>110000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Skaven Blitzer</v>
      </c>
      <c r="BU5" s="141" t="str">
        <f>HLOOKUP(I$21,BZ$2:CW$16,5,FALSE)</f>
        <v>Skaven Blitzer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
      <c r="A6" s="4"/>
      <c r="B6" s="246">
        <v>4</v>
      </c>
      <c r="C6" s="60"/>
      <c r="D6" s="8" t="str">
        <f t="shared" si="4"/>
        <v>Gutter Runner</v>
      </c>
      <c r="E6" s="9">
        <f t="shared" si="5"/>
        <v>9</v>
      </c>
      <c r="F6" s="10">
        <f t="shared" si="6"/>
        <v>2</v>
      </c>
      <c r="G6" s="11">
        <f t="shared" si="7"/>
        <v>4</v>
      </c>
      <c r="H6" s="12">
        <f t="shared" si="8"/>
        <v>7</v>
      </c>
      <c r="I6" s="201" t="str">
        <f t="shared" si="9"/>
        <v>Dodge</v>
      </c>
      <c r="J6" s="282" t="str">
        <f t="shared" si="24"/>
        <v>Kick</v>
      </c>
      <c r="K6" s="13" t="str">
        <f t="shared" si="10"/>
        <v/>
      </c>
      <c r="L6" s="116"/>
      <c r="M6" s="116"/>
      <c r="N6" s="117"/>
      <c r="O6" s="118"/>
      <c r="P6" s="119"/>
      <c r="Q6" s="120"/>
      <c r="R6" s="121"/>
      <c r="S6" s="122"/>
      <c r="T6" s="121"/>
      <c r="U6" s="122"/>
      <c r="V6" s="123"/>
      <c r="W6" s="124"/>
      <c r="X6" s="211">
        <f t="shared" si="11"/>
        <v>0</v>
      </c>
      <c r="Y6" s="128">
        <f t="shared" si="12"/>
        <v>100000</v>
      </c>
      <c r="Z6" s="244"/>
      <c r="AA6" s="266"/>
      <c r="AB6" s="286" t="str">
        <f t="shared" si="13"/>
        <v>Kick</v>
      </c>
      <c r="AC6" s="286" t="str">
        <f t="shared" si="14"/>
        <v/>
      </c>
      <c r="AD6" s="286" t="str">
        <f t="shared" si="15"/>
        <v/>
      </c>
      <c r="AE6" s="286" t="str">
        <f t="shared" si="16"/>
        <v/>
      </c>
      <c r="AF6" s="286" t="str">
        <f t="shared" si="17"/>
        <v/>
      </c>
      <c r="AG6" s="286" t="str">
        <f t="shared" si="18"/>
        <v/>
      </c>
      <c r="AH6" s="302"/>
      <c r="AI6" s="231"/>
      <c r="AJ6" s="283">
        <v>11</v>
      </c>
      <c r="AK6" s="283">
        <v>1</v>
      </c>
      <c r="AL6" s="283">
        <v>1</v>
      </c>
      <c r="AM6" s="283">
        <v>1</v>
      </c>
      <c r="AN6" s="283">
        <v>1</v>
      </c>
      <c r="AO6" s="283">
        <v>1</v>
      </c>
      <c r="AP6" s="37">
        <v>4</v>
      </c>
      <c r="AQ6" s="32">
        <f t="shared" si="19"/>
        <v>9</v>
      </c>
      <c r="AR6" s="32">
        <f t="shared" si="20"/>
        <v>2</v>
      </c>
      <c r="AS6" s="32">
        <f t="shared" si="21"/>
        <v>4</v>
      </c>
      <c r="AT6" s="32">
        <f t="shared" si="22"/>
        <v>7</v>
      </c>
      <c r="AU6" s="217">
        <f t="shared" si="23"/>
        <v>100000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Rat Ogre</v>
      </c>
      <c r="BU6" s="141" t="str">
        <f>HLOOKUP(I$21,BZ$2:CW$16,6,FALSE)</f>
        <v>Rat Ogre</v>
      </c>
      <c r="BV6" s="25">
        <f t="shared" si="2"/>
        <v>1</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
      <c r="A7" s="4"/>
      <c r="B7" s="245">
        <v>5</v>
      </c>
      <c r="C7" s="60"/>
      <c r="D7" s="8" t="str">
        <f t="shared" si="4"/>
        <v>Gutter Runner</v>
      </c>
      <c r="E7" s="9">
        <f t="shared" si="5"/>
        <v>9</v>
      </c>
      <c r="F7" s="10">
        <f t="shared" si="6"/>
        <v>2</v>
      </c>
      <c r="G7" s="11">
        <f t="shared" si="7"/>
        <v>4</v>
      </c>
      <c r="H7" s="12">
        <f t="shared" si="8"/>
        <v>7</v>
      </c>
      <c r="I7" s="201" t="str">
        <f t="shared" si="9"/>
        <v>Dodge</v>
      </c>
      <c r="J7" s="282" t="str">
        <f t="shared" si="24"/>
        <v/>
      </c>
      <c r="K7" s="13" t="str">
        <f t="shared" si="10"/>
        <v/>
      </c>
      <c r="L7" s="116"/>
      <c r="M7" s="116"/>
      <c r="N7" s="117"/>
      <c r="O7" s="118"/>
      <c r="P7" s="119"/>
      <c r="Q7" s="120"/>
      <c r="R7" s="121"/>
      <c r="S7" s="122"/>
      <c r="T7" s="121"/>
      <c r="U7" s="122"/>
      <c r="V7" s="123"/>
      <c r="W7" s="124"/>
      <c r="X7" s="211">
        <f t="shared" si="11"/>
        <v>0</v>
      </c>
      <c r="Y7" s="128">
        <f t="shared" si="12"/>
        <v>80000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4</v>
      </c>
      <c r="AQ7" s="32">
        <f t="shared" si="19"/>
        <v>9</v>
      </c>
      <c r="AR7" s="32">
        <f t="shared" si="20"/>
        <v>2</v>
      </c>
      <c r="AS7" s="32">
        <f t="shared" si="21"/>
        <v>4</v>
      </c>
      <c r="AT7" s="32">
        <f t="shared" si="22"/>
        <v>7</v>
      </c>
      <c r="AU7" s="217">
        <f t="shared" si="23"/>
        <v>80000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*Hakflem Skuttlespike</v>
      </c>
      <c r="BU7" s="141" t="str">
        <f>HLOOKUP(I$21,BZ$2:CW$16,7,FALSE)</f>
        <v>*Hakflem Skuttlespike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
      <c r="A8" s="4"/>
      <c r="B8" s="246">
        <v>6</v>
      </c>
      <c r="C8" s="60"/>
      <c r="D8" s="8" t="str">
        <f t="shared" si="4"/>
        <v>Gutter Runner</v>
      </c>
      <c r="E8" s="9">
        <f t="shared" si="5"/>
        <v>9</v>
      </c>
      <c r="F8" s="10">
        <f t="shared" si="6"/>
        <v>2</v>
      </c>
      <c r="G8" s="11">
        <f t="shared" si="7"/>
        <v>4</v>
      </c>
      <c r="H8" s="12">
        <f t="shared" si="8"/>
        <v>7</v>
      </c>
      <c r="I8" s="201" t="str">
        <f t="shared" si="9"/>
        <v>Dodge</v>
      </c>
      <c r="J8" s="282" t="str">
        <f t="shared" si="24"/>
        <v/>
      </c>
      <c r="K8" s="13" t="str">
        <f t="shared" si="10"/>
        <v/>
      </c>
      <c r="L8" s="116"/>
      <c r="M8" s="116"/>
      <c r="N8" s="117"/>
      <c r="O8" s="118"/>
      <c r="P8" s="119"/>
      <c r="Q8" s="120"/>
      <c r="R8" s="121"/>
      <c r="S8" s="122"/>
      <c r="T8" s="121"/>
      <c r="U8" s="122"/>
      <c r="V8" s="123"/>
      <c r="W8" s="124"/>
      <c r="X8" s="211">
        <f t="shared" si="11"/>
        <v>0</v>
      </c>
      <c r="Y8" s="128">
        <f t="shared" si="12"/>
        <v>80000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4</v>
      </c>
      <c r="AQ8" s="32">
        <f t="shared" si="19"/>
        <v>9</v>
      </c>
      <c r="AR8" s="32">
        <f t="shared" si="20"/>
        <v>2</v>
      </c>
      <c r="AS8" s="32">
        <f t="shared" si="21"/>
        <v>4</v>
      </c>
      <c r="AT8" s="32">
        <f t="shared" si="22"/>
        <v>7</v>
      </c>
      <c r="AU8" s="217">
        <f t="shared" si="23"/>
        <v>80000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*Headsplitter</v>
      </c>
      <c r="BU8" s="141" t="str">
        <f>HLOOKUP(I$21,BZ$2:CW$16,8,FALSE)</f>
        <v>*Headsplitter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
      <c r="A9" s="4"/>
      <c r="B9" s="245">
        <v>7</v>
      </c>
      <c r="C9" s="60"/>
      <c r="D9" s="8" t="str">
        <f t="shared" si="4"/>
        <v>Skaven Lineman</v>
      </c>
      <c r="E9" s="9">
        <f t="shared" si="5"/>
        <v>7</v>
      </c>
      <c r="F9" s="10">
        <f t="shared" si="6"/>
        <v>3</v>
      </c>
      <c r="G9" s="11">
        <f t="shared" si="7"/>
        <v>3</v>
      </c>
      <c r="H9" s="12">
        <f t="shared" si="8"/>
        <v>7</v>
      </c>
      <c r="I9" s="201">
        <f t="shared" si="9"/>
        <v>0</v>
      </c>
      <c r="J9" s="282" t="str">
        <f t="shared" si="24"/>
        <v>Wrestle</v>
      </c>
      <c r="K9" s="13" t="str">
        <f t="shared" si="10"/>
        <v/>
      </c>
      <c r="L9" s="116"/>
      <c r="M9" s="116"/>
      <c r="N9" s="117"/>
      <c r="O9" s="118"/>
      <c r="P9" s="119"/>
      <c r="Q9" s="120"/>
      <c r="R9" s="121"/>
      <c r="S9" s="122"/>
      <c r="T9" s="121"/>
      <c r="U9" s="122"/>
      <c r="V9" s="123"/>
      <c r="W9" s="124"/>
      <c r="X9" s="211">
        <f t="shared" si="11"/>
        <v>0</v>
      </c>
      <c r="Y9" s="128">
        <f t="shared" si="12"/>
        <v>70000</v>
      </c>
      <c r="Z9" s="244"/>
      <c r="AA9" s="266"/>
      <c r="AB9" s="286" t="str">
        <f t="shared" si="13"/>
        <v>Wrestle</v>
      </c>
      <c r="AC9" s="286" t="str">
        <f t="shared" si="14"/>
        <v/>
      </c>
      <c r="AD9" s="286" t="str">
        <f t="shared" si="15"/>
        <v/>
      </c>
      <c r="AE9" s="286" t="str">
        <f t="shared" si="16"/>
        <v/>
      </c>
      <c r="AF9" s="286" t="str">
        <f t="shared" si="17"/>
        <v/>
      </c>
      <c r="AG9" s="286" t="str">
        <f t="shared" si="18"/>
        <v/>
      </c>
      <c r="AH9" s="302"/>
      <c r="AI9" s="231"/>
      <c r="AJ9" s="283">
        <v>19</v>
      </c>
      <c r="AK9" s="283">
        <v>1</v>
      </c>
      <c r="AL9" s="283">
        <v>1</v>
      </c>
      <c r="AM9" s="283">
        <v>1</v>
      </c>
      <c r="AN9" s="283">
        <v>1</v>
      </c>
      <c r="AO9" s="283">
        <v>1</v>
      </c>
      <c r="AP9" s="37">
        <v>2</v>
      </c>
      <c r="AQ9" s="32">
        <f t="shared" si="19"/>
        <v>7</v>
      </c>
      <c r="AR9" s="32">
        <f t="shared" si="20"/>
        <v>3</v>
      </c>
      <c r="AS9" s="32">
        <f t="shared" si="21"/>
        <v>3</v>
      </c>
      <c r="AT9" s="32">
        <f t="shared" si="22"/>
        <v>7</v>
      </c>
      <c r="AU9" s="217">
        <f t="shared" si="23"/>
        <v>70000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*Skitter Stab-Stab </v>
      </c>
      <c r="BU9" s="141" t="str">
        <f>HLOOKUP(I$21,BZ$2:CW$16,9,FALSE)</f>
        <v xml:space="preserve">*Skitter Stab-Stab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
      <c r="A10" s="4"/>
      <c r="B10" s="246">
        <v>8</v>
      </c>
      <c r="C10" s="60"/>
      <c r="D10" s="8" t="str">
        <f t="shared" si="4"/>
        <v>Skaven Lineman</v>
      </c>
      <c r="E10" s="9">
        <f t="shared" si="5"/>
        <v>7</v>
      </c>
      <c r="F10" s="10">
        <f t="shared" si="6"/>
        <v>3</v>
      </c>
      <c r="G10" s="11">
        <f t="shared" si="7"/>
        <v>3</v>
      </c>
      <c r="H10" s="12">
        <f t="shared" si="8"/>
        <v>7</v>
      </c>
      <c r="I10" s="201">
        <f t="shared" si="9"/>
        <v>0</v>
      </c>
      <c r="J10" s="282" t="str">
        <f t="shared" si="24"/>
        <v>Wrestle</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Wrestle</v>
      </c>
      <c r="AC10" s="286" t="str">
        <f t="shared" si="14"/>
        <v/>
      </c>
      <c r="AD10" s="286" t="str">
        <f t="shared" si="15"/>
        <v/>
      </c>
      <c r="AE10" s="286" t="str">
        <f t="shared" si="16"/>
        <v/>
      </c>
      <c r="AF10" s="286" t="str">
        <f t="shared" si="17"/>
        <v/>
      </c>
      <c r="AG10" s="286" t="str">
        <f t="shared" si="18"/>
        <v/>
      </c>
      <c r="AH10" s="302"/>
      <c r="AI10" s="231"/>
      <c r="AJ10" s="283">
        <v>19</v>
      </c>
      <c r="AK10" s="283">
        <v>1</v>
      </c>
      <c r="AL10" s="283">
        <v>1</v>
      </c>
      <c r="AM10" s="283">
        <v>1</v>
      </c>
      <c r="AN10" s="283">
        <v>1</v>
      </c>
      <c r="AO10" s="283">
        <v>1</v>
      </c>
      <c r="AP10" s="37">
        <v>2</v>
      </c>
      <c r="AQ10" s="32">
        <f t="shared" si="19"/>
        <v>7</v>
      </c>
      <c r="AR10" s="32">
        <f t="shared" si="20"/>
        <v>3</v>
      </c>
      <c r="AS10" s="32">
        <f t="shared" si="21"/>
        <v>3</v>
      </c>
      <c r="AT10" s="32">
        <f t="shared" si="22"/>
        <v>7</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
      <c r="A11" s="4"/>
      <c r="B11" s="245">
        <v>9</v>
      </c>
      <c r="C11" s="60"/>
      <c r="D11" s="8" t="str">
        <f t="shared" si="4"/>
        <v>Skaven Lineman</v>
      </c>
      <c r="E11" s="9">
        <f t="shared" si="5"/>
        <v>7</v>
      </c>
      <c r="F11" s="10">
        <f t="shared" si="6"/>
        <v>3</v>
      </c>
      <c r="G11" s="11">
        <f t="shared" si="7"/>
        <v>3</v>
      </c>
      <c r="H11" s="12">
        <f t="shared" si="8"/>
        <v>7</v>
      </c>
      <c r="I11" s="201">
        <f t="shared" si="9"/>
        <v>0</v>
      </c>
      <c r="J11" s="282" t="str">
        <f t="shared" si="24"/>
        <v>Wrestle</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Wrestle</v>
      </c>
      <c r="AC11" s="286" t="str">
        <f t="shared" si="14"/>
        <v/>
      </c>
      <c r="AD11" s="286" t="str">
        <f t="shared" si="15"/>
        <v/>
      </c>
      <c r="AE11" s="286" t="str">
        <f t="shared" si="16"/>
        <v/>
      </c>
      <c r="AF11" s="286" t="str">
        <f t="shared" si="17"/>
        <v/>
      </c>
      <c r="AG11" s="286" t="str">
        <f t="shared" si="18"/>
        <v/>
      </c>
      <c r="AH11" s="302"/>
      <c r="AI11" s="231"/>
      <c r="AJ11" s="283">
        <v>19</v>
      </c>
      <c r="AK11" s="283">
        <v>1</v>
      </c>
      <c r="AL11" s="283">
        <v>1</v>
      </c>
      <c r="AM11" s="283">
        <v>1</v>
      </c>
      <c r="AN11" s="283">
        <v>1</v>
      </c>
      <c r="AO11" s="283">
        <v>1</v>
      </c>
      <c r="AP11" s="37">
        <v>2</v>
      </c>
      <c r="AQ11" s="32">
        <f t="shared" si="19"/>
        <v>7</v>
      </c>
      <c r="AR11" s="32">
        <f t="shared" si="20"/>
        <v>3</v>
      </c>
      <c r="AS11" s="32">
        <f t="shared" si="21"/>
        <v>3</v>
      </c>
      <c r="AT11" s="32">
        <f t="shared" si="22"/>
        <v>7</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*Fezglitch</v>
      </c>
      <c r="BU11" s="141" t="str">
        <f>HLOOKUP(I$21,BZ$2:CW$16,11,FALSE)</f>
        <v>*Fezglitch</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
      <c r="A12" s="4"/>
      <c r="B12" s="246">
        <v>10</v>
      </c>
      <c r="C12" s="60"/>
      <c r="D12" s="8" t="str">
        <f t="shared" si="4"/>
        <v>Skaven Lineman</v>
      </c>
      <c r="E12" s="9">
        <f t="shared" si="5"/>
        <v>7</v>
      </c>
      <c r="F12" s="10">
        <f t="shared" si="6"/>
        <v>3</v>
      </c>
      <c r="G12" s="11">
        <f t="shared" si="7"/>
        <v>3</v>
      </c>
      <c r="H12" s="12">
        <f t="shared" si="8"/>
        <v>7</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50000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7</v>
      </c>
      <c r="AR12" s="32">
        <f t="shared" si="20"/>
        <v>3</v>
      </c>
      <c r="AS12" s="32">
        <f t="shared" si="21"/>
        <v>3</v>
      </c>
      <c r="AT12" s="32">
        <f t="shared" si="22"/>
        <v>7</v>
      </c>
      <c r="AU12" s="217">
        <f t="shared" si="23"/>
        <v>50000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*Glart Smashrib Jr.</v>
      </c>
      <c r="BU12" s="141" t="str">
        <f>HLOOKUP(I$21,BZ$2:CW$16,12,FALSE)</f>
        <v>*Glart Smashrib Jr.</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
      <c r="A13" s="4"/>
      <c r="B13" s="245">
        <v>11</v>
      </c>
      <c r="C13" s="60"/>
      <c r="D13" s="8" t="str">
        <f t="shared" si="4"/>
        <v>Skaven Lineman</v>
      </c>
      <c r="E13" s="9">
        <f t="shared" si="5"/>
        <v>7</v>
      </c>
      <c r="F13" s="10">
        <f t="shared" si="6"/>
        <v>3</v>
      </c>
      <c r="G13" s="11">
        <f t="shared" si="7"/>
        <v>3</v>
      </c>
      <c r="H13" s="12">
        <f t="shared" si="8"/>
        <v>7</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50000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7</v>
      </c>
      <c r="AR13" s="32">
        <f t="shared" si="20"/>
        <v>3</v>
      </c>
      <c r="AS13" s="32">
        <f t="shared" si="21"/>
        <v>3</v>
      </c>
      <c r="AT13" s="32">
        <f t="shared" si="22"/>
        <v>7</v>
      </c>
      <c r="AU13" s="217">
        <f t="shared" si="23"/>
        <v>50000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Skaven journeyman</v>
      </c>
      <c r="BU13" s="141" t="str">
        <f>HLOOKUP(I$21,BZ$2:CW$16,13,FALSE)</f>
        <v>Skaven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
      <c r="A14" s="4"/>
      <c r="B14" s="246">
        <v>12</v>
      </c>
      <c r="C14" s="60"/>
      <c r="D14" s="8" t="str">
        <f t="shared" si="4"/>
        <v>Skaven Lineman</v>
      </c>
      <c r="E14" s="9">
        <f t="shared" si="5"/>
        <v>7</v>
      </c>
      <c r="F14" s="10">
        <f t="shared" si="6"/>
        <v>3</v>
      </c>
      <c r="G14" s="11">
        <f t="shared" si="7"/>
        <v>3</v>
      </c>
      <c r="H14" s="12">
        <f t="shared" si="8"/>
        <v>7</v>
      </c>
      <c r="I14" s="201">
        <f t="shared" si="9"/>
        <v>0</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50000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7</v>
      </c>
      <c r="AR14" s="32">
        <f t="shared" si="20"/>
        <v>3</v>
      </c>
      <c r="AS14" s="32">
        <f t="shared" si="21"/>
        <v>3</v>
      </c>
      <c r="AT14" s="32">
        <f t="shared" si="22"/>
        <v>7</v>
      </c>
      <c r="AU14" s="217">
        <f t="shared" si="23"/>
        <v>50000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990000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15">
      <c r="A20" s="4"/>
      <c r="B20" s="219"/>
      <c r="C20" s="328"/>
      <c r="D20" s="329"/>
      <c r="E20" s="336" t="s">
        <v>529</v>
      </c>
      <c r="F20" s="337"/>
      <c r="G20" s="337"/>
      <c r="H20" s="337"/>
      <c r="I20" s="338" t="s">
        <v>760</v>
      </c>
      <c r="J20" s="339"/>
      <c r="K20" s="340"/>
      <c r="L20" s="314" t="s">
        <v>15</v>
      </c>
      <c r="M20" s="314"/>
      <c r="N20" s="314"/>
      <c r="O20" s="314"/>
      <c r="P20" s="314"/>
      <c r="Q20" s="314"/>
      <c r="R20" s="314"/>
      <c r="S20" s="315"/>
      <c r="T20" s="125">
        <v>3</v>
      </c>
      <c r="U20" s="15" t="s">
        <v>16</v>
      </c>
      <c r="V20" s="313">
        <f>IF(I21&lt;&gt;"",VLOOKUP(I21,BN2:BO25,2,FALSE),0)</f>
        <v>60000</v>
      </c>
      <c r="W20" s="313"/>
      <c r="X20" s="16" t="s">
        <v>79</v>
      </c>
      <c r="Y20" s="129">
        <f>T20*V20</f>
        <v>180000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15">
      <c r="A21" s="4"/>
      <c r="B21" s="219"/>
      <c r="C21" s="328"/>
      <c r="D21" s="329"/>
      <c r="E21" s="320" t="s">
        <v>18</v>
      </c>
      <c r="F21" s="321"/>
      <c r="G21" s="321"/>
      <c r="H21" s="321"/>
      <c r="I21" s="212" t="str">
        <f>VLOOKUP(AQ22,BM2:BN25,2,FALSE)</f>
        <v>Skaven</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15">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19</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15">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230000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15">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15">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15">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15">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15">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15">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15">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15">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15">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15">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15">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15">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15">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15">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15">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15">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15">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15">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15">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15">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15">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15">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15">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15">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15">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15">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15">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15">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15">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15">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15">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15">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15">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15">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15">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15">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15">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15">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15">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15">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15">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15">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15">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15">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15">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15">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15">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15">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15">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15">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15">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15">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15">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15">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15">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15">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15">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15">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15">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15">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15">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15">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15">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15">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15">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15">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15">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15">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15">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15">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15">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15">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15">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15">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15">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15">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15">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15">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15">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15">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15">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15">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15">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15">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15">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15">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15">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15">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15">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15">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15">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15">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15">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15">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15">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15">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15">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15">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15">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15">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15">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15">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15">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15">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15">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15">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15">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15">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15">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15">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15">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15">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15">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15">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15">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15">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15">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15">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15">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15">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15">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15">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15">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15">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15">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15">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15">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15">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15">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15">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15">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15">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15">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15">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15">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15">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15">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15">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15">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15">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15">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15">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15">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15">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15">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15">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15">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15">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15">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15">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15">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15">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15">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15">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15">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15">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15">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15">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15">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15">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15">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15">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15">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15">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15">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15">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15">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15">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15">
      <c r="BE194" s="39"/>
      <c r="BF194" s="39"/>
      <c r="BG194" s="39"/>
      <c r="BH194" s="39"/>
      <c r="BI194" s="39"/>
      <c r="BJ194" s="39"/>
      <c r="BK194" s="39"/>
      <c r="BL194" s="39"/>
      <c r="BR194" s="39"/>
      <c r="BS194" s="43"/>
      <c r="BT194" s="39"/>
      <c r="BU194" s="142"/>
      <c r="BV194" s="39"/>
      <c r="BW194" s="39"/>
      <c r="BX194" s="39"/>
      <c r="BY194" s="43"/>
      <c r="GF194" s="39"/>
    </row>
    <row r="195" spans="57:188" ht="10" hidden="1" customHeight="1" x14ac:dyDescent="0.15">
      <c r="BE195" s="39"/>
      <c r="BF195" s="39"/>
      <c r="BG195" s="39"/>
      <c r="BH195" s="39"/>
      <c r="BI195" s="39"/>
      <c r="BJ195" s="39"/>
      <c r="BK195" s="39"/>
      <c r="BL195" s="39"/>
      <c r="BR195" s="39"/>
      <c r="BS195" s="43"/>
      <c r="BT195" s="39"/>
      <c r="BU195" s="142"/>
      <c r="BV195" s="39"/>
      <c r="BW195" s="39"/>
      <c r="BX195" s="39"/>
      <c r="BY195" s="43"/>
      <c r="GF195" s="39"/>
    </row>
    <row r="196" spans="57:188" ht="10" hidden="1" customHeight="1" x14ac:dyDescent="0.15">
      <c r="BE196" s="39"/>
      <c r="BF196" s="39"/>
      <c r="BG196" s="39"/>
      <c r="BH196" s="39"/>
      <c r="BI196" s="39"/>
      <c r="BJ196" s="39"/>
      <c r="BK196" s="39"/>
      <c r="BL196" s="39"/>
      <c r="BR196" s="39"/>
      <c r="BS196" s="43"/>
      <c r="BT196" s="39"/>
      <c r="BU196" s="142"/>
      <c r="BV196" s="39"/>
      <c r="BW196" s="39"/>
      <c r="BX196" s="39"/>
      <c r="BY196" s="43"/>
      <c r="GF196" s="214"/>
    </row>
    <row r="197" spans="57:188" ht="10" hidden="1" customHeight="1" x14ac:dyDescent="0.15">
      <c r="GF197" s="39"/>
    </row>
    <row r="198" spans="57:188" ht="10" hidden="1" customHeight="1" x14ac:dyDescent="0.15">
      <c r="GF198" s="39"/>
    </row>
    <row r="199" spans="57:188" ht="10" hidden="1" customHeight="1" x14ac:dyDescent="0.15">
      <c r="GF199" s="39"/>
    </row>
    <row r="200" spans="57:188" ht="10" hidden="1" customHeight="1" x14ac:dyDescent="0.15">
      <c r="GF200" s="39"/>
    </row>
    <row r="201" spans="57:188" ht="10" hidden="1" customHeight="1" x14ac:dyDescent="0.15">
      <c r="GF201" s="39"/>
    </row>
    <row r="202" spans="57:188" ht="10" hidden="1" customHeight="1" x14ac:dyDescent="0.15">
      <c r="GF202" s="25"/>
    </row>
    <row r="203" spans="57:188" ht="10" hidden="1" customHeight="1" x14ac:dyDescent="0.15">
      <c r="GF203" s="214"/>
    </row>
    <row r="204" spans="57:188" ht="10" hidden="1" customHeight="1" x14ac:dyDescent="0.15">
      <c r="GF204" s="39"/>
    </row>
    <row r="205" spans="57:188" ht="10" hidden="1" customHeight="1" x14ac:dyDescent="0.15">
      <c r="GF205" s="39"/>
    </row>
    <row r="206" spans="57:188" ht="10" hidden="1" customHeight="1" x14ac:dyDescent="0.15">
      <c r="GF206" s="39"/>
    </row>
    <row r="207" spans="57:188" ht="10" hidden="1" customHeight="1" x14ac:dyDescent="0.15">
      <c r="GF207" s="39"/>
    </row>
    <row r="208" spans="57:188" ht="10" hidden="1" customHeight="1" x14ac:dyDescent="0.15">
      <c r="GF208" s="214"/>
    </row>
    <row r="209" spans="188:188" ht="10" hidden="1" customHeight="1" x14ac:dyDescent="0.15">
      <c r="GF209" s="25"/>
    </row>
    <row r="210" spans="188:188" ht="10" hidden="1" customHeight="1" x14ac:dyDescent="0.15">
      <c r="GF210" s="25"/>
    </row>
    <row r="211" spans="188:188" ht="10" hidden="1" customHeight="1" x14ac:dyDescent="0.15">
      <c r="GF211" s="214"/>
    </row>
    <row r="212" spans="188:188" ht="10" hidden="1" customHeight="1" x14ac:dyDescent="0.15">
      <c r="GF212" s="25"/>
    </row>
    <row r="213" spans="188:188" ht="10" hidden="1" customHeight="1" x14ac:dyDescent="0.15">
      <c r="GF213" s="25"/>
    </row>
    <row r="214" spans="188:188" ht="10" hidden="1" customHeight="1" x14ac:dyDescent="0.15">
      <c r="GF214" s="25"/>
    </row>
    <row r="215" spans="188:188" ht="10" hidden="1" customHeight="1" x14ac:dyDescent="0.15">
      <c r="GF215" s="25"/>
    </row>
    <row r="216" spans="188:188" ht="10" hidden="1" customHeight="1" x14ac:dyDescent="0.15">
      <c r="GF216" s="25"/>
    </row>
    <row r="217" spans="188:188" ht="10" hidden="1" customHeight="1" x14ac:dyDescent="0.15">
      <c r="GF217" s="25"/>
    </row>
    <row r="218" spans="188:188" ht="10" hidden="1" customHeight="1" x14ac:dyDescent="0.15">
      <c r="GF218" s="214"/>
    </row>
    <row r="219" spans="188:188" ht="10" hidden="1" customHeight="1" x14ac:dyDescent="0.15">
      <c r="GF219" s="25"/>
    </row>
    <row r="220" spans="188:188" ht="10" hidden="1" customHeight="1" x14ac:dyDescent="0.15">
      <c r="GF220" s="25"/>
    </row>
    <row r="221" spans="188:188" ht="10" hidden="1" customHeight="1" x14ac:dyDescent="0.15">
      <c r="GF221" s="25"/>
    </row>
    <row r="222" spans="188:188" ht="10" hidden="1" customHeight="1" x14ac:dyDescent="0.15">
      <c r="GF222" s="25"/>
    </row>
    <row r="223" spans="188:188" ht="10" hidden="1" customHeight="1" x14ac:dyDescent="0.15">
      <c r="GF223" s="25"/>
    </row>
    <row r="224" spans="188:188" ht="10" hidden="1" customHeight="1" x14ac:dyDescent="0.15">
      <c r="GF224" s="214"/>
    </row>
    <row r="225" spans="188:188" ht="10" hidden="1" customHeight="1" x14ac:dyDescent="0.15">
      <c r="GF225" s="39"/>
    </row>
    <row r="226" spans="188:188" ht="10" hidden="1" customHeight="1" x14ac:dyDescent="0.15">
      <c r="GF226" s="39"/>
    </row>
    <row r="227" spans="188:188" ht="10" hidden="1" customHeight="1" x14ac:dyDescent="0.15">
      <c r="GF227" s="39"/>
    </row>
    <row r="228" spans="188:188" ht="10" hidden="1" customHeight="1" x14ac:dyDescent="0.15">
      <c r="GF228" s="39"/>
    </row>
    <row r="229" spans="188:188" ht="10" hidden="1" customHeight="1" x14ac:dyDescent="0.15">
      <c r="GF229" s="39"/>
    </row>
    <row r="230" spans="188:188" ht="10" hidden="1" customHeight="1" x14ac:dyDescent="0.15">
      <c r="GF230" s="214"/>
    </row>
    <row r="231" spans="188:188" ht="10" hidden="1" customHeight="1" x14ac:dyDescent="0.15">
      <c r="GF231" s="214"/>
    </row>
    <row r="232" spans="188:188" ht="10" hidden="1" customHeight="1" x14ac:dyDescent="0.15">
      <c r="GF232" s="39"/>
    </row>
    <row r="233" spans="188:188" ht="10" hidden="1" customHeight="1" x14ac:dyDescent="0.15">
      <c r="GF233" s="39"/>
    </row>
    <row r="234" spans="188:188" ht="10" hidden="1" customHeight="1" x14ac:dyDescent="0.15">
      <c r="GF234" s="214"/>
    </row>
    <row r="235" spans="188:188" ht="10" hidden="1" customHeight="1" x14ac:dyDescent="0.15">
      <c r="GF235" s="25"/>
    </row>
    <row r="236" spans="188:188" ht="10" hidden="1" customHeight="1" x14ac:dyDescent="0.15">
      <c r="GF236" s="25"/>
    </row>
    <row r="237" spans="188:188" ht="10" hidden="1" customHeight="1" x14ac:dyDescent="0.15">
      <c r="GF237" s="25"/>
    </row>
    <row r="238" spans="188:188" ht="10" hidden="1" customHeight="1" x14ac:dyDescent="0.15">
      <c r="GF238" s="25"/>
    </row>
    <row r="239" spans="188:188" ht="10" hidden="1" customHeight="1" x14ac:dyDescent="0.15">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mc:AlternateContent xmlns:mc="http://schemas.openxmlformats.org/markup-compatibility/2006">
    <mc:Choice Requires="x14">
      <controls>
        <mc:AlternateContent xmlns:mc="http://schemas.openxmlformats.org/markup-compatibility/2006">
          <mc:Choice Requires="x14">
            <control shapeId="1025" r:id="rId5" name="Rullemenu 14">
              <controlPr defaultSize="0" print="0" autoLine="0" autoPict="0">
                <anchor moveWithCells="1">
                  <from>
                    <xdr:col>8</xdr:col>
                    <xdr:colOff>12700</xdr:colOff>
                    <xdr:row>20</xdr:row>
                    <xdr:rowOff>12700</xdr:rowOff>
                  </from>
                  <to>
                    <xdr:col>8</xdr:col>
                    <xdr:colOff>1549400</xdr:colOff>
                    <xdr:row>20</xdr:row>
                    <xdr:rowOff>279400</xdr:rowOff>
                  </to>
                </anchor>
              </controlPr>
            </control>
          </mc:Choice>
          <mc:Fallback/>
        </mc:AlternateContent>
        <mc:AlternateContent xmlns:mc="http://schemas.openxmlformats.org/markup-compatibility/2006">
          <mc:Choice Requires="x14">
            <control shapeId="1026" r:id="rId6" name="player 1">
              <controlPr defaultSize="0" print="0" autoLine="0" autoPict="0">
                <anchor moveWithCells="1">
                  <from>
                    <xdr:col>3</xdr:col>
                    <xdr:colOff>12700</xdr:colOff>
                    <xdr:row>2</xdr:row>
                    <xdr:rowOff>12700</xdr:rowOff>
                  </from>
                  <to>
                    <xdr:col>3</xdr:col>
                    <xdr:colOff>1879600</xdr:colOff>
                    <xdr:row>2</xdr:row>
                    <xdr:rowOff>279400</xdr:rowOff>
                  </to>
                </anchor>
              </controlPr>
            </control>
          </mc:Choice>
          <mc:Fallback/>
        </mc:AlternateContent>
        <mc:AlternateContent xmlns:mc="http://schemas.openxmlformats.org/markup-compatibility/2006">
          <mc:Choice Requires="x14">
            <control shapeId="1035" r:id="rId7" name="player 2">
              <controlPr defaultSize="0" print="0" autoLine="0" autoPict="0">
                <anchor moveWithCells="1">
                  <from>
                    <xdr:col>3</xdr:col>
                    <xdr:colOff>12700</xdr:colOff>
                    <xdr:row>3</xdr:row>
                    <xdr:rowOff>12700</xdr:rowOff>
                  </from>
                  <to>
                    <xdr:col>3</xdr:col>
                    <xdr:colOff>1879600</xdr:colOff>
                    <xdr:row>3</xdr:row>
                    <xdr:rowOff>279400</xdr:rowOff>
                  </to>
                </anchor>
              </controlPr>
            </control>
          </mc:Choice>
          <mc:Fallback/>
        </mc:AlternateContent>
        <mc:AlternateContent xmlns:mc="http://schemas.openxmlformats.org/markup-compatibility/2006">
          <mc:Choice Requires="x14">
            <control shapeId="1036" r:id="rId8" name="player 3">
              <controlPr defaultSize="0" print="0" autoLine="0" autoPict="0">
                <anchor moveWithCells="1">
                  <from>
                    <xdr:col>3</xdr:col>
                    <xdr:colOff>12700</xdr:colOff>
                    <xdr:row>4</xdr:row>
                    <xdr:rowOff>12700</xdr:rowOff>
                  </from>
                  <to>
                    <xdr:col>3</xdr:col>
                    <xdr:colOff>1879600</xdr:colOff>
                    <xdr:row>4</xdr:row>
                    <xdr:rowOff>279400</xdr:rowOff>
                  </to>
                </anchor>
              </controlPr>
            </control>
          </mc:Choice>
          <mc:Fallback/>
        </mc:AlternateContent>
        <mc:AlternateContent xmlns:mc="http://schemas.openxmlformats.org/markup-compatibility/2006">
          <mc:Choice Requires="x14">
            <control shapeId="1037" r:id="rId9" name="player 4">
              <controlPr defaultSize="0" print="0" autoLine="0" autoPict="0">
                <anchor moveWithCells="1">
                  <from>
                    <xdr:col>3</xdr:col>
                    <xdr:colOff>12700</xdr:colOff>
                    <xdr:row>5</xdr:row>
                    <xdr:rowOff>12700</xdr:rowOff>
                  </from>
                  <to>
                    <xdr:col>3</xdr:col>
                    <xdr:colOff>1879600</xdr:colOff>
                    <xdr:row>5</xdr:row>
                    <xdr:rowOff>279400</xdr:rowOff>
                  </to>
                </anchor>
              </controlPr>
            </control>
          </mc:Choice>
          <mc:Fallback/>
        </mc:AlternateContent>
        <mc:AlternateContent xmlns:mc="http://schemas.openxmlformats.org/markup-compatibility/2006">
          <mc:Choice Requires="x14">
            <control shapeId="1038" r:id="rId10" name="player 5">
              <controlPr defaultSize="0" print="0" autoLine="0" autoPict="0">
                <anchor moveWithCells="1">
                  <from>
                    <xdr:col>3</xdr:col>
                    <xdr:colOff>12700</xdr:colOff>
                    <xdr:row>6</xdr:row>
                    <xdr:rowOff>12700</xdr:rowOff>
                  </from>
                  <to>
                    <xdr:col>3</xdr:col>
                    <xdr:colOff>1879600</xdr:colOff>
                    <xdr:row>6</xdr:row>
                    <xdr:rowOff>279400</xdr:rowOff>
                  </to>
                </anchor>
              </controlPr>
            </control>
          </mc:Choice>
          <mc:Fallback/>
        </mc:AlternateContent>
        <mc:AlternateContent xmlns:mc="http://schemas.openxmlformats.org/markup-compatibility/2006">
          <mc:Choice Requires="x14">
            <control shapeId="1039" r:id="rId11" name="player 6">
              <controlPr defaultSize="0" print="0" autoLine="0" autoPict="0">
                <anchor moveWithCells="1">
                  <from>
                    <xdr:col>3</xdr:col>
                    <xdr:colOff>12700</xdr:colOff>
                    <xdr:row>7</xdr:row>
                    <xdr:rowOff>12700</xdr:rowOff>
                  </from>
                  <to>
                    <xdr:col>3</xdr:col>
                    <xdr:colOff>1879600</xdr:colOff>
                    <xdr:row>7</xdr:row>
                    <xdr:rowOff>279400</xdr:rowOff>
                  </to>
                </anchor>
              </controlPr>
            </control>
          </mc:Choice>
          <mc:Fallback/>
        </mc:AlternateContent>
        <mc:AlternateContent xmlns:mc="http://schemas.openxmlformats.org/markup-compatibility/2006">
          <mc:Choice Requires="x14">
            <control shapeId="1040" r:id="rId12" name="player 7">
              <controlPr defaultSize="0" print="0" autoLine="0" autoPict="0">
                <anchor moveWithCells="1">
                  <from>
                    <xdr:col>3</xdr:col>
                    <xdr:colOff>12700</xdr:colOff>
                    <xdr:row>8</xdr:row>
                    <xdr:rowOff>12700</xdr:rowOff>
                  </from>
                  <to>
                    <xdr:col>3</xdr:col>
                    <xdr:colOff>1879600</xdr:colOff>
                    <xdr:row>8</xdr:row>
                    <xdr:rowOff>279400</xdr:rowOff>
                  </to>
                </anchor>
              </controlPr>
            </control>
          </mc:Choice>
          <mc:Fallback/>
        </mc:AlternateContent>
        <mc:AlternateContent xmlns:mc="http://schemas.openxmlformats.org/markup-compatibility/2006">
          <mc:Choice Requires="x14">
            <control shapeId="1041" r:id="rId13" name="player 8">
              <controlPr defaultSize="0" print="0" autoLine="0" autoPict="0">
                <anchor moveWithCells="1">
                  <from>
                    <xdr:col>3</xdr:col>
                    <xdr:colOff>12700</xdr:colOff>
                    <xdr:row>9</xdr:row>
                    <xdr:rowOff>12700</xdr:rowOff>
                  </from>
                  <to>
                    <xdr:col>3</xdr:col>
                    <xdr:colOff>1879600</xdr:colOff>
                    <xdr:row>9</xdr:row>
                    <xdr:rowOff>279400</xdr:rowOff>
                  </to>
                </anchor>
              </controlPr>
            </control>
          </mc:Choice>
          <mc:Fallback/>
        </mc:AlternateContent>
        <mc:AlternateContent xmlns:mc="http://schemas.openxmlformats.org/markup-compatibility/2006">
          <mc:Choice Requires="x14">
            <control shapeId="1042" r:id="rId14" name="player 9">
              <controlPr defaultSize="0" print="0" autoLine="0" autoPict="0">
                <anchor moveWithCells="1">
                  <from>
                    <xdr:col>3</xdr:col>
                    <xdr:colOff>12700</xdr:colOff>
                    <xdr:row>10</xdr:row>
                    <xdr:rowOff>12700</xdr:rowOff>
                  </from>
                  <to>
                    <xdr:col>3</xdr:col>
                    <xdr:colOff>1879600</xdr:colOff>
                    <xdr:row>10</xdr:row>
                    <xdr:rowOff>279400</xdr:rowOff>
                  </to>
                </anchor>
              </controlPr>
            </control>
          </mc:Choice>
          <mc:Fallback/>
        </mc:AlternateContent>
        <mc:AlternateContent xmlns:mc="http://schemas.openxmlformats.org/markup-compatibility/2006">
          <mc:Choice Requires="x14">
            <control shapeId="1044" r:id="rId15" name="player 10">
              <controlPr defaultSize="0" print="0" autoLine="0" autoPict="0">
                <anchor moveWithCells="1">
                  <from>
                    <xdr:col>3</xdr:col>
                    <xdr:colOff>12700</xdr:colOff>
                    <xdr:row>11</xdr:row>
                    <xdr:rowOff>12700</xdr:rowOff>
                  </from>
                  <to>
                    <xdr:col>3</xdr:col>
                    <xdr:colOff>1879600</xdr:colOff>
                    <xdr:row>11</xdr:row>
                    <xdr:rowOff>279400</xdr:rowOff>
                  </to>
                </anchor>
              </controlPr>
            </control>
          </mc:Choice>
          <mc:Fallback/>
        </mc:AlternateContent>
        <mc:AlternateContent xmlns:mc="http://schemas.openxmlformats.org/markup-compatibility/2006">
          <mc:Choice Requires="x14">
            <control shapeId="1045" r:id="rId16" name="player 11">
              <controlPr defaultSize="0" print="0" autoLine="0" autoPict="0">
                <anchor moveWithCells="1">
                  <from>
                    <xdr:col>3</xdr:col>
                    <xdr:colOff>12700</xdr:colOff>
                    <xdr:row>12</xdr:row>
                    <xdr:rowOff>12700</xdr:rowOff>
                  </from>
                  <to>
                    <xdr:col>3</xdr:col>
                    <xdr:colOff>1879600</xdr:colOff>
                    <xdr:row>12</xdr:row>
                    <xdr:rowOff>279400</xdr:rowOff>
                  </to>
                </anchor>
              </controlPr>
            </control>
          </mc:Choice>
          <mc:Fallback/>
        </mc:AlternateContent>
        <mc:AlternateContent xmlns:mc="http://schemas.openxmlformats.org/markup-compatibility/2006">
          <mc:Choice Requires="x14">
            <control shapeId="1046" r:id="rId17" name="player 12">
              <controlPr defaultSize="0" print="0" autoLine="0" autoPict="0">
                <anchor moveWithCells="1">
                  <from>
                    <xdr:col>3</xdr:col>
                    <xdr:colOff>12700</xdr:colOff>
                    <xdr:row>13</xdr:row>
                    <xdr:rowOff>12700</xdr:rowOff>
                  </from>
                  <to>
                    <xdr:col>3</xdr:col>
                    <xdr:colOff>1879600</xdr:colOff>
                    <xdr:row>13</xdr:row>
                    <xdr:rowOff>279400</xdr:rowOff>
                  </to>
                </anchor>
              </controlPr>
            </control>
          </mc:Choice>
          <mc:Fallback/>
        </mc:AlternateContent>
        <mc:AlternateContent xmlns:mc="http://schemas.openxmlformats.org/markup-compatibility/2006">
          <mc:Choice Requires="x14">
            <control shapeId="1047" r:id="rId18" name="player 13">
              <controlPr defaultSize="0" print="0" autoLine="0" autoPict="0">
                <anchor moveWithCells="1">
                  <from>
                    <xdr:col>3</xdr:col>
                    <xdr:colOff>12700</xdr:colOff>
                    <xdr:row>14</xdr:row>
                    <xdr:rowOff>12700</xdr:rowOff>
                  </from>
                  <to>
                    <xdr:col>3</xdr:col>
                    <xdr:colOff>1879600</xdr:colOff>
                    <xdr:row>14</xdr:row>
                    <xdr:rowOff>279400</xdr:rowOff>
                  </to>
                </anchor>
              </controlPr>
            </control>
          </mc:Choice>
          <mc:Fallback/>
        </mc:AlternateContent>
        <mc:AlternateContent xmlns:mc="http://schemas.openxmlformats.org/markup-compatibility/2006">
          <mc:Choice Requires="x14">
            <control shapeId="1048" r:id="rId19" name="player 14">
              <controlPr defaultSize="0" print="0" autoLine="0" autoPict="0">
                <anchor moveWithCells="1">
                  <from>
                    <xdr:col>3</xdr:col>
                    <xdr:colOff>12700</xdr:colOff>
                    <xdr:row>15</xdr:row>
                    <xdr:rowOff>12700</xdr:rowOff>
                  </from>
                  <to>
                    <xdr:col>3</xdr:col>
                    <xdr:colOff>1879600</xdr:colOff>
                    <xdr:row>15</xdr:row>
                    <xdr:rowOff>279400</xdr:rowOff>
                  </to>
                </anchor>
              </controlPr>
            </control>
          </mc:Choice>
          <mc:Fallback/>
        </mc:AlternateContent>
        <mc:AlternateContent xmlns:mc="http://schemas.openxmlformats.org/markup-compatibility/2006">
          <mc:Choice Requires="x14">
            <control shapeId="1049" r:id="rId20" name="player 15">
              <controlPr defaultSize="0" print="0" autoLine="0" autoPict="0">
                <anchor moveWithCells="1">
                  <from>
                    <xdr:col>3</xdr:col>
                    <xdr:colOff>12700</xdr:colOff>
                    <xdr:row>16</xdr:row>
                    <xdr:rowOff>12700</xdr:rowOff>
                  </from>
                  <to>
                    <xdr:col>3</xdr:col>
                    <xdr:colOff>1879600</xdr:colOff>
                    <xdr:row>16</xdr:row>
                    <xdr:rowOff>279400</xdr:rowOff>
                  </to>
                </anchor>
              </controlPr>
            </control>
          </mc:Choice>
          <mc:Fallback/>
        </mc:AlternateContent>
        <mc:AlternateContent xmlns:mc="http://schemas.openxmlformats.org/markup-compatibility/2006">
          <mc:Choice Requires="x14">
            <control shapeId="1050" r:id="rId21" name="player 16">
              <controlPr defaultSize="0" print="0" autoLine="0" autoPict="0">
                <anchor moveWithCells="1">
                  <from>
                    <xdr:col>3</xdr:col>
                    <xdr:colOff>12700</xdr:colOff>
                    <xdr:row>17</xdr:row>
                    <xdr:rowOff>12700</xdr:rowOff>
                  </from>
                  <to>
                    <xdr:col>3</xdr:col>
                    <xdr:colOff>1879600</xdr:colOff>
                    <xdr:row>17</xdr:row>
                    <xdr:rowOff>279400</xdr:rowOff>
                  </to>
                </anchor>
              </controlPr>
            </control>
          </mc:Choice>
          <mc:Fallback/>
        </mc:AlternateContent>
        <mc:AlternateContent xmlns:mc="http://schemas.openxmlformats.org/markup-compatibility/2006">
          <mc:Choice Requires="x14">
            <control shapeId="1115" r:id="rId22" name="Drop Down 91">
              <controlPr defaultSize="0" autoLine="0" autoPict="0">
                <anchor moveWithCells="1">
                  <from>
                    <xdr:col>27</xdr:col>
                    <xdr:colOff>0</xdr:colOff>
                    <xdr:row>16</xdr:row>
                    <xdr:rowOff>12700</xdr:rowOff>
                  </from>
                  <to>
                    <xdr:col>28</xdr:col>
                    <xdr:colOff>0</xdr:colOff>
                    <xdr:row>16</xdr:row>
                    <xdr:rowOff>279400</xdr:rowOff>
                  </to>
                </anchor>
              </controlPr>
            </control>
          </mc:Choice>
          <mc:Fallback/>
        </mc:AlternateContent>
        <mc:AlternateContent xmlns:mc="http://schemas.openxmlformats.org/markup-compatibility/2006">
          <mc:Choice Requires="x14">
            <control shapeId="1116" r:id="rId23" name="Drop Down 92">
              <controlPr defaultSize="0" autoLine="0" autoPict="0">
                <anchor moveWithCells="1">
                  <from>
                    <xdr:col>28</xdr:col>
                    <xdr:colOff>0</xdr:colOff>
                    <xdr:row>16</xdr:row>
                    <xdr:rowOff>12700</xdr:rowOff>
                  </from>
                  <to>
                    <xdr:col>29</xdr:col>
                    <xdr:colOff>0</xdr:colOff>
                    <xdr:row>16</xdr:row>
                    <xdr:rowOff>279400</xdr:rowOff>
                  </to>
                </anchor>
              </controlPr>
            </control>
          </mc:Choice>
          <mc:Fallback/>
        </mc:AlternateContent>
        <mc:AlternateContent xmlns:mc="http://schemas.openxmlformats.org/markup-compatibility/2006">
          <mc:Choice Requires="x14">
            <control shapeId="1117" r:id="rId24" name="Drop Down 93">
              <controlPr defaultSize="0" autoLine="0" autoPict="0">
                <anchor moveWithCells="1">
                  <from>
                    <xdr:col>29</xdr:col>
                    <xdr:colOff>0</xdr:colOff>
                    <xdr:row>16</xdr:row>
                    <xdr:rowOff>12700</xdr:rowOff>
                  </from>
                  <to>
                    <xdr:col>30</xdr:col>
                    <xdr:colOff>0</xdr:colOff>
                    <xdr:row>16</xdr:row>
                    <xdr:rowOff>279400</xdr:rowOff>
                  </to>
                </anchor>
              </controlPr>
            </control>
          </mc:Choice>
          <mc:Fallback/>
        </mc:AlternateContent>
        <mc:AlternateContent xmlns:mc="http://schemas.openxmlformats.org/markup-compatibility/2006">
          <mc:Choice Requires="x14">
            <control shapeId="1118" r:id="rId25" name="Drop Down 94">
              <controlPr defaultSize="0" autoLine="0" autoPict="0">
                <anchor moveWithCells="1">
                  <from>
                    <xdr:col>30</xdr:col>
                    <xdr:colOff>0</xdr:colOff>
                    <xdr:row>16</xdr:row>
                    <xdr:rowOff>12700</xdr:rowOff>
                  </from>
                  <to>
                    <xdr:col>31</xdr:col>
                    <xdr:colOff>0</xdr:colOff>
                    <xdr:row>16</xdr:row>
                    <xdr:rowOff>279400</xdr:rowOff>
                  </to>
                </anchor>
              </controlPr>
            </control>
          </mc:Choice>
          <mc:Fallback/>
        </mc:AlternateContent>
        <mc:AlternateContent xmlns:mc="http://schemas.openxmlformats.org/markup-compatibility/2006">
          <mc:Choice Requires="x14">
            <control shapeId="1119" r:id="rId26" name="Drop Down 95">
              <controlPr defaultSize="0" autoLine="0" autoPict="0">
                <anchor moveWithCells="1">
                  <from>
                    <xdr:col>31</xdr:col>
                    <xdr:colOff>0</xdr:colOff>
                    <xdr:row>16</xdr:row>
                    <xdr:rowOff>12700</xdr:rowOff>
                  </from>
                  <to>
                    <xdr:col>32</xdr:col>
                    <xdr:colOff>0</xdr:colOff>
                    <xdr:row>16</xdr:row>
                    <xdr:rowOff>279400</xdr:rowOff>
                  </to>
                </anchor>
              </controlPr>
            </control>
          </mc:Choice>
          <mc:Fallback/>
        </mc:AlternateContent>
        <mc:AlternateContent xmlns:mc="http://schemas.openxmlformats.org/markup-compatibility/2006">
          <mc:Choice Requires="x14">
            <control shapeId="1120" r:id="rId27" name="Drop Down 96">
              <controlPr defaultSize="0" autoLine="0" autoPict="0">
                <anchor moveWithCells="1">
                  <from>
                    <xdr:col>32</xdr:col>
                    <xdr:colOff>0</xdr:colOff>
                    <xdr:row>16</xdr:row>
                    <xdr:rowOff>12700</xdr:rowOff>
                  </from>
                  <to>
                    <xdr:col>33</xdr:col>
                    <xdr:colOff>0</xdr:colOff>
                    <xdr:row>16</xdr:row>
                    <xdr:rowOff>279400</xdr:rowOff>
                  </to>
                </anchor>
              </controlPr>
            </control>
          </mc:Choice>
          <mc:Fallback/>
        </mc:AlternateContent>
        <mc:AlternateContent xmlns:mc="http://schemas.openxmlformats.org/markup-compatibility/2006">
          <mc:Choice Requires="x14">
            <control shapeId="1121" r:id="rId28" name="Drop Down 97">
              <controlPr defaultSize="0" autoLine="0" autoPict="0">
                <anchor moveWithCells="1">
                  <from>
                    <xdr:col>27</xdr:col>
                    <xdr:colOff>0</xdr:colOff>
                    <xdr:row>17</xdr:row>
                    <xdr:rowOff>12700</xdr:rowOff>
                  </from>
                  <to>
                    <xdr:col>28</xdr:col>
                    <xdr:colOff>0</xdr:colOff>
                    <xdr:row>17</xdr:row>
                    <xdr:rowOff>279400</xdr:rowOff>
                  </to>
                </anchor>
              </controlPr>
            </control>
          </mc:Choice>
          <mc:Fallback/>
        </mc:AlternateContent>
        <mc:AlternateContent xmlns:mc="http://schemas.openxmlformats.org/markup-compatibility/2006">
          <mc:Choice Requires="x14">
            <control shapeId="1122" r:id="rId29" name="Drop Down 98">
              <controlPr defaultSize="0" autoLine="0" autoPict="0">
                <anchor moveWithCells="1">
                  <from>
                    <xdr:col>28</xdr:col>
                    <xdr:colOff>0</xdr:colOff>
                    <xdr:row>17</xdr:row>
                    <xdr:rowOff>12700</xdr:rowOff>
                  </from>
                  <to>
                    <xdr:col>29</xdr:col>
                    <xdr:colOff>0</xdr:colOff>
                    <xdr:row>17</xdr:row>
                    <xdr:rowOff>279400</xdr:rowOff>
                  </to>
                </anchor>
              </controlPr>
            </control>
          </mc:Choice>
          <mc:Fallback/>
        </mc:AlternateContent>
        <mc:AlternateContent xmlns:mc="http://schemas.openxmlformats.org/markup-compatibility/2006">
          <mc:Choice Requires="x14">
            <control shapeId="1123" r:id="rId30" name="Drop Down 99">
              <controlPr defaultSize="0" autoLine="0" autoPict="0">
                <anchor moveWithCells="1">
                  <from>
                    <xdr:col>29</xdr:col>
                    <xdr:colOff>0</xdr:colOff>
                    <xdr:row>17</xdr:row>
                    <xdr:rowOff>12700</xdr:rowOff>
                  </from>
                  <to>
                    <xdr:col>30</xdr:col>
                    <xdr:colOff>0</xdr:colOff>
                    <xdr:row>17</xdr:row>
                    <xdr:rowOff>279400</xdr:rowOff>
                  </to>
                </anchor>
              </controlPr>
            </control>
          </mc:Choice>
          <mc:Fallback/>
        </mc:AlternateContent>
        <mc:AlternateContent xmlns:mc="http://schemas.openxmlformats.org/markup-compatibility/2006">
          <mc:Choice Requires="x14">
            <control shapeId="1124" r:id="rId31" name="Drop Down 100">
              <controlPr defaultSize="0" autoLine="0" autoPict="0">
                <anchor moveWithCells="1">
                  <from>
                    <xdr:col>30</xdr:col>
                    <xdr:colOff>0</xdr:colOff>
                    <xdr:row>17</xdr:row>
                    <xdr:rowOff>12700</xdr:rowOff>
                  </from>
                  <to>
                    <xdr:col>31</xdr:col>
                    <xdr:colOff>0</xdr:colOff>
                    <xdr:row>17</xdr:row>
                    <xdr:rowOff>279400</xdr:rowOff>
                  </to>
                </anchor>
              </controlPr>
            </control>
          </mc:Choice>
          <mc:Fallback/>
        </mc:AlternateContent>
        <mc:AlternateContent xmlns:mc="http://schemas.openxmlformats.org/markup-compatibility/2006">
          <mc:Choice Requires="x14">
            <control shapeId="1125" r:id="rId32" name="Drop Down 101">
              <controlPr defaultSize="0" autoLine="0" autoPict="0">
                <anchor moveWithCells="1">
                  <from>
                    <xdr:col>31</xdr:col>
                    <xdr:colOff>0</xdr:colOff>
                    <xdr:row>17</xdr:row>
                    <xdr:rowOff>12700</xdr:rowOff>
                  </from>
                  <to>
                    <xdr:col>32</xdr:col>
                    <xdr:colOff>0</xdr:colOff>
                    <xdr:row>17</xdr:row>
                    <xdr:rowOff>279400</xdr:rowOff>
                  </to>
                </anchor>
              </controlPr>
            </control>
          </mc:Choice>
          <mc:Fallback/>
        </mc:AlternateContent>
        <mc:AlternateContent xmlns:mc="http://schemas.openxmlformats.org/markup-compatibility/2006">
          <mc:Choice Requires="x14">
            <control shapeId="1126" r:id="rId33" name="Drop Down 102">
              <controlPr defaultSize="0" autoLine="0" autoPict="0">
                <anchor moveWithCells="1">
                  <from>
                    <xdr:col>32</xdr:col>
                    <xdr:colOff>0</xdr:colOff>
                    <xdr:row>17</xdr:row>
                    <xdr:rowOff>12700</xdr:rowOff>
                  </from>
                  <to>
                    <xdr:col>33</xdr:col>
                    <xdr:colOff>0</xdr:colOff>
                    <xdr:row>17</xdr:row>
                    <xdr:rowOff>279400</xdr:rowOff>
                  </to>
                </anchor>
              </controlPr>
            </control>
          </mc:Choice>
          <mc:Fallback/>
        </mc:AlternateContent>
        <mc:AlternateContent xmlns:mc="http://schemas.openxmlformats.org/markup-compatibility/2006">
          <mc:Choice Requires="x14">
            <control shapeId="1127" r:id="rId34" name="Drop Down 103">
              <controlPr defaultSize="0" autoLine="0" autoPict="0">
                <anchor moveWithCells="1">
                  <from>
                    <xdr:col>27</xdr:col>
                    <xdr:colOff>0</xdr:colOff>
                    <xdr:row>15</xdr:row>
                    <xdr:rowOff>12700</xdr:rowOff>
                  </from>
                  <to>
                    <xdr:col>28</xdr:col>
                    <xdr:colOff>0</xdr:colOff>
                    <xdr:row>15</xdr:row>
                    <xdr:rowOff>279400</xdr:rowOff>
                  </to>
                </anchor>
              </controlPr>
            </control>
          </mc:Choice>
          <mc:Fallback/>
        </mc:AlternateContent>
        <mc:AlternateContent xmlns:mc="http://schemas.openxmlformats.org/markup-compatibility/2006">
          <mc:Choice Requires="x14">
            <control shapeId="1128" r:id="rId35" name="Drop Down 104">
              <controlPr defaultSize="0" autoLine="0" autoPict="0">
                <anchor moveWithCells="1">
                  <from>
                    <xdr:col>27</xdr:col>
                    <xdr:colOff>0</xdr:colOff>
                    <xdr:row>14</xdr:row>
                    <xdr:rowOff>12700</xdr:rowOff>
                  </from>
                  <to>
                    <xdr:col>28</xdr:col>
                    <xdr:colOff>0</xdr:colOff>
                    <xdr:row>14</xdr:row>
                    <xdr:rowOff>279400</xdr:rowOff>
                  </to>
                </anchor>
              </controlPr>
            </control>
          </mc:Choice>
          <mc:Fallback/>
        </mc:AlternateContent>
        <mc:AlternateContent xmlns:mc="http://schemas.openxmlformats.org/markup-compatibility/2006">
          <mc:Choice Requires="x14">
            <control shapeId="1129" r:id="rId36" name="Drop Down 105">
              <controlPr defaultSize="0" autoLine="0" autoPict="0">
                <anchor moveWithCells="1">
                  <from>
                    <xdr:col>27</xdr:col>
                    <xdr:colOff>0</xdr:colOff>
                    <xdr:row>13</xdr:row>
                    <xdr:rowOff>12700</xdr:rowOff>
                  </from>
                  <to>
                    <xdr:col>28</xdr:col>
                    <xdr:colOff>0</xdr:colOff>
                    <xdr:row>13</xdr:row>
                    <xdr:rowOff>279400</xdr:rowOff>
                  </to>
                </anchor>
              </controlPr>
            </control>
          </mc:Choice>
          <mc:Fallback/>
        </mc:AlternateContent>
        <mc:AlternateContent xmlns:mc="http://schemas.openxmlformats.org/markup-compatibility/2006">
          <mc:Choice Requires="x14">
            <control shapeId="1130" r:id="rId37" name="Drop Down 106">
              <controlPr defaultSize="0" autoLine="0" autoPict="0">
                <anchor moveWithCells="1">
                  <from>
                    <xdr:col>27</xdr:col>
                    <xdr:colOff>0</xdr:colOff>
                    <xdr:row>12</xdr:row>
                    <xdr:rowOff>12700</xdr:rowOff>
                  </from>
                  <to>
                    <xdr:col>28</xdr:col>
                    <xdr:colOff>0</xdr:colOff>
                    <xdr:row>12</xdr:row>
                    <xdr:rowOff>279400</xdr:rowOff>
                  </to>
                </anchor>
              </controlPr>
            </control>
          </mc:Choice>
          <mc:Fallback/>
        </mc:AlternateContent>
        <mc:AlternateContent xmlns:mc="http://schemas.openxmlformats.org/markup-compatibility/2006">
          <mc:Choice Requires="x14">
            <control shapeId="1131" r:id="rId38" name="Drop Down 107">
              <controlPr defaultSize="0" autoLine="0" autoPict="0">
                <anchor moveWithCells="1">
                  <from>
                    <xdr:col>27</xdr:col>
                    <xdr:colOff>0</xdr:colOff>
                    <xdr:row>11</xdr:row>
                    <xdr:rowOff>12700</xdr:rowOff>
                  </from>
                  <to>
                    <xdr:col>28</xdr:col>
                    <xdr:colOff>0</xdr:colOff>
                    <xdr:row>11</xdr:row>
                    <xdr:rowOff>279400</xdr:rowOff>
                  </to>
                </anchor>
              </controlPr>
            </control>
          </mc:Choice>
          <mc:Fallback/>
        </mc:AlternateContent>
        <mc:AlternateContent xmlns:mc="http://schemas.openxmlformats.org/markup-compatibility/2006">
          <mc:Choice Requires="x14">
            <control shapeId="1132" r:id="rId39" name="Drop Down 108">
              <controlPr defaultSize="0" autoLine="0" autoPict="0">
                <anchor moveWithCells="1">
                  <from>
                    <xdr:col>27</xdr:col>
                    <xdr:colOff>0</xdr:colOff>
                    <xdr:row>10</xdr:row>
                    <xdr:rowOff>12700</xdr:rowOff>
                  </from>
                  <to>
                    <xdr:col>28</xdr:col>
                    <xdr:colOff>0</xdr:colOff>
                    <xdr:row>10</xdr:row>
                    <xdr:rowOff>279400</xdr:rowOff>
                  </to>
                </anchor>
              </controlPr>
            </control>
          </mc:Choice>
          <mc:Fallback/>
        </mc:AlternateContent>
        <mc:AlternateContent xmlns:mc="http://schemas.openxmlformats.org/markup-compatibility/2006">
          <mc:Choice Requires="x14">
            <control shapeId="1133" r:id="rId40" name="Drop Down 109">
              <controlPr defaultSize="0" autoLine="0" autoPict="0">
                <anchor moveWithCells="1">
                  <from>
                    <xdr:col>27</xdr:col>
                    <xdr:colOff>0</xdr:colOff>
                    <xdr:row>9</xdr:row>
                    <xdr:rowOff>12700</xdr:rowOff>
                  </from>
                  <to>
                    <xdr:col>28</xdr:col>
                    <xdr:colOff>0</xdr:colOff>
                    <xdr:row>9</xdr:row>
                    <xdr:rowOff>279400</xdr:rowOff>
                  </to>
                </anchor>
              </controlPr>
            </control>
          </mc:Choice>
          <mc:Fallback/>
        </mc:AlternateContent>
        <mc:AlternateContent xmlns:mc="http://schemas.openxmlformats.org/markup-compatibility/2006">
          <mc:Choice Requires="x14">
            <control shapeId="1134" r:id="rId41" name="Drop Down 110">
              <controlPr defaultSize="0" autoLine="0" autoPict="0">
                <anchor moveWithCells="1">
                  <from>
                    <xdr:col>27</xdr:col>
                    <xdr:colOff>0</xdr:colOff>
                    <xdr:row>8</xdr:row>
                    <xdr:rowOff>12700</xdr:rowOff>
                  </from>
                  <to>
                    <xdr:col>28</xdr:col>
                    <xdr:colOff>0</xdr:colOff>
                    <xdr:row>8</xdr:row>
                    <xdr:rowOff>279400</xdr:rowOff>
                  </to>
                </anchor>
              </controlPr>
            </control>
          </mc:Choice>
          <mc:Fallback/>
        </mc:AlternateContent>
        <mc:AlternateContent xmlns:mc="http://schemas.openxmlformats.org/markup-compatibility/2006">
          <mc:Choice Requires="x14">
            <control shapeId="1135" r:id="rId42" name="Drop Down 111">
              <controlPr defaultSize="0" autoLine="0" autoPict="0">
                <anchor moveWithCells="1">
                  <from>
                    <xdr:col>27</xdr:col>
                    <xdr:colOff>0</xdr:colOff>
                    <xdr:row>7</xdr:row>
                    <xdr:rowOff>12700</xdr:rowOff>
                  </from>
                  <to>
                    <xdr:col>28</xdr:col>
                    <xdr:colOff>0</xdr:colOff>
                    <xdr:row>7</xdr:row>
                    <xdr:rowOff>279400</xdr:rowOff>
                  </to>
                </anchor>
              </controlPr>
            </control>
          </mc:Choice>
          <mc:Fallback/>
        </mc:AlternateContent>
        <mc:AlternateContent xmlns:mc="http://schemas.openxmlformats.org/markup-compatibility/2006">
          <mc:Choice Requires="x14">
            <control shapeId="1136" r:id="rId43" name="Drop Down 112">
              <controlPr defaultSize="0" autoLine="0" autoPict="0">
                <anchor moveWithCells="1">
                  <from>
                    <xdr:col>27</xdr:col>
                    <xdr:colOff>0</xdr:colOff>
                    <xdr:row>6</xdr:row>
                    <xdr:rowOff>12700</xdr:rowOff>
                  </from>
                  <to>
                    <xdr:col>28</xdr:col>
                    <xdr:colOff>0</xdr:colOff>
                    <xdr:row>6</xdr:row>
                    <xdr:rowOff>279400</xdr:rowOff>
                  </to>
                </anchor>
              </controlPr>
            </control>
          </mc:Choice>
          <mc:Fallback/>
        </mc:AlternateContent>
        <mc:AlternateContent xmlns:mc="http://schemas.openxmlformats.org/markup-compatibility/2006">
          <mc:Choice Requires="x14">
            <control shapeId="1137" r:id="rId44" name="Drop Down 113">
              <controlPr defaultSize="0" autoLine="0" autoPict="0">
                <anchor moveWithCells="1">
                  <from>
                    <xdr:col>27</xdr:col>
                    <xdr:colOff>0</xdr:colOff>
                    <xdr:row>5</xdr:row>
                    <xdr:rowOff>12700</xdr:rowOff>
                  </from>
                  <to>
                    <xdr:col>28</xdr:col>
                    <xdr:colOff>0</xdr:colOff>
                    <xdr:row>5</xdr:row>
                    <xdr:rowOff>279400</xdr:rowOff>
                  </to>
                </anchor>
              </controlPr>
            </control>
          </mc:Choice>
          <mc:Fallback/>
        </mc:AlternateContent>
        <mc:AlternateContent xmlns:mc="http://schemas.openxmlformats.org/markup-compatibility/2006">
          <mc:Choice Requires="x14">
            <control shapeId="1138" r:id="rId45" name="Drop Down 114">
              <controlPr defaultSize="0" autoLine="0" autoPict="0">
                <anchor moveWithCells="1">
                  <from>
                    <xdr:col>27</xdr:col>
                    <xdr:colOff>0</xdr:colOff>
                    <xdr:row>4</xdr:row>
                    <xdr:rowOff>12700</xdr:rowOff>
                  </from>
                  <to>
                    <xdr:col>28</xdr:col>
                    <xdr:colOff>0</xdr:colOff>
                    <xdr:row>4</xdr:row>
                    <xdr:rowOff>279400</xdr:rowOff>
                  </to>
                </anchor>
              </controlPr>
            </control>
          </mc:Choice>
          <mc:Fallback/>
        </mc:AlternateContent>
        <mc:AlternateContent xmlns:mc="http://schemas.openxmlformats.org/markup-compatibility/2006">
          <mc:Choice Requires="x14">
            <control shapeId="1139" r:id="rId46" name="Drop Down 115">
              <controlPr defaultSize="0" autoLine="0" autoPict="0">
                <anchor moveWithCells="1">
                  <from>
                    <xdr:col>27</xdr:col>
                    <xdr:colOff>0</xdr:colOff>
                    <xdr:row>3</xdr:row>
                    <xdr:rowOff>12700</xdr:rowOff>
                  </from>
                  <to>
                    <xdr:col>28</xdr:col>
                    <xdr:colOff>0</xdr:colOff>
                    <xdr:row>3</xdr:row>
                    <xdr:rowOff>279400</xdr:rowOff>
                  </to>
                </anchor>
              </controlPr>
            </control>
          </mc:Choice>
          <mc:Fallback/>
        </mc:AlternateContent>
        <mc:AlternateContent xmlns:mc="http://schemas.openxmlformats.org/markup-compatibility/2006">
          <mc:Choice Requires="x14">
            <control shapeId="1140" r:id="rId47" name="Drop Down 116">
              <controlPr defaultSize="0" autoLine="0" autoPict="0">
                <anchor moveWithCells="1">
                  <from>
                    <xdr:col>27</xdr:col>
                    <xdr:colOff>0</xdr:colOff>
                    <xdr:row>2</xdr:row>
                    <xdr:rowOff>12700</xdr:rowOff>
                  </from>
                  <to>
                    <xdr:col>28</xdr:col>
                    <xdr:colOff>0</xdr:colOff>
                    <xdr:row>2</xdr:row>
                    <xdr:rowOff>279400</xdr:rowOff>
                  </to>
                </anchor>
              </controlPr>
            </control>
          </mc:Choice>
          <mc:Fallback/>
        </mc:AlternateContent>
        <mc:AlternateContent xmlns:mc="http://schemas.openxmlformats.org/markup-compatibility/2006">
          <mc:Choice Requires="x14">
            <control shapeId="1141" r:id="rId48" name="Drop Down 117">
              <controlPr defaultSize="0" autoLine="0" autoPict="0">
                <anchor moveWithCells="1">
                  <from>
                    <xdr:col>28</xdr:col>
                    <xdr:colOff>0</xdr:colOff>
                    <xdr:row>15</xdr:row>
                    <xdr:rowOff>12700</xdr:rowOff>
                  </from>
                  <to>
                    <xdr:col>29</xdr:col>
                    <xdr:colOff>0</xdr:colOff>
                    <xdr:row>15</xdr:row>
                    <xdr:rowOff>279400</xdr:rowOff>
                  </to>
                </anchor>
              </controlPr>
            </control>
          </mc:Choice>
          <mc:Fallback/>
        </mc:AlternateContent>
        <mc:AlternateContent xmlns:mc="http://schemas.openxmlformats.org/markup-compatibility/2006">
          <mc:Choice Requires="x14">
            <control shapeId="1142" r:id="rId49" name="Drop Down 118">
              <controlPr defaultSize="0" autoLine="0" autoPict="0">
                <anchor moveWithCells="1">
                  <from>
                    <xdr:col>28</xdr:col>
                    <xdr:colOff>0</xdr:colOff>
                    <xdr:row>14</xdr:row>
                    <xdr:rowOff>12700</xdr:rowOff>
                  </from>
                  <to>
                    <xdr:col>29</xdr:col>
                    <xdr:colOff>0</xdr:colOff>
                    <xdr:row>14</xdr:row>
                    <xdr:rowOff>279400</xdr:rowOff>
                  </to>
                </anchor>
              </controlPr>
            </control>
          </mc:Choice>
          <mc:Fallback/>
        </mc:AlternateContent>
        <mc:AlternateContent xmlns:mc="http://schemas.openxmlformats.org/markup-compatibility/2006">
          <mc:Choice Requires="x14">
            <control shapeId="1143" r:id="rId50" name="Drop Down 119">
              <controlPr defaultSize="0" autoLine="0" autoPict="0">
                <anchor moveWithCells="1">
                  <from>
                    <xdr:col>28</xdr:col>
                    <xdr:colOff>0</xdr:colOff>
                    <xdr:row>13</xdr:row>
                    <xdr:rowOff>12700</xdr:rowOff>
                  </from>
                  <to>
                    <xdr:col>29</xdr:col>
                    <xdr:colOff>0</xdr:colOff>
                    <xdr:row>13</xdr:row>
                    <xdr:rowOff>279400</xdr:rowOff>
                  </to>
                </anchor>
              </controlPr>
            </control>
          </mc:Choice>
          <mc:Fallback/>
        </mc:AlternateContent>
        <mc:AlternateContent xmlns:mc="http://schemas.openxmlformats.org/markup-compatibility/2006">
          <mc:Choice Requires="x14">
            <control shapeId="1144" r:id="rId51" name="Drop Down 120">
              <controlPr defaultSize="0" autoLine="0" autoPict="0">
                <anchor moveWithCells="1">
                  <from>
                    <xdr:col>28</xdr:col>
                    <xdr:colOff>0</xdr:colOff>
                    <xdr:row>12</xdr:row>
                    <xdr:rowOff>12700</xdr:rowOff>
                  </from>
                  <to>
                    <xdr:col>29</xdr:col>
                    <xdr:colOff>0</xdr:colOff>
                    <xdr:row>12</xdr:row>
                    <xdr:rowOff>279400</xdr:rowOff>
                  </to>
                </anchor>
              </controlPr>
            </control>
          </mc:Choice>
          <mc:Fallback/>
        </mc:AlternateContent>
        <mc:AlternateContent xmlns:mc="http://schemas.openxmlformats.org/markup-compatibility/2006">
          <mc:Choice Requires="x14">
            <control shapeId="1145" r:id="rId52" name="Drop Down 121">
              <controlPr defaultSize="0" autoLine="0" autoPict="0">
                <anchor moveWithCells="1">
                  <from>
                    <xdr:col>28</xdr:col>
                    <xdr:colOff>0</xdr:colOff>
                    <xdr:row>11</xdr:row>
                    <xdr:rowOff>12700</xdr:rowOff>
                  </from>
                  <to>
                    <xdr:col>29</xdr:col>
                    <xdr:colOff>0</xdr:colOff>
                    <xdr:row>11</xdr:row>
                    <xdr:rowOff>279400</xdr:rowOff>
                  </to>
                </anchor>
              </controlPr>
            </control>
          </mc:Choice>
          <mc:Fallback/>
        </mc:AlternateContent>
        <mc:AlternateContent xmlns:mc="http://schemas.openxmlformats.org/markup-compatibility/2006">
          <mc:Choice Requires="x14">
            <control shapeId="1146" r:id="rId53" name="Drop Down 122">
              <controlPr defaultSize="0" autoLine="0" autoPict="0">
                <anchor moveWithCells="1">
                  <from>
                    <xdr:col>28</xdr:col>
                    <xdr:colOff>0</xdr:colOff>
                    <xdr:row>10</xdr:row>
                    <xdr:rowOff>12700</xdr:rowOff>
                  </from>
                  <to>
                    <xdr:col>29</xdr:col>
                    <xdr:colOff>0</xdr:colOff>
                    <xdr:row>10</xdr:row>
                    <xdr:rowOff>279400</xdr:rowOff>
                  </to>
                </anchor>
              </controlPr>
            </control>
          </mc:Choice>
          <mc:Fallback/>
        </mc:AlternateContent>
        <mc:AlternateContent xmlns:mc="http://schemas.openxmlformats.org/markup-compatibility/2006">
          <mc:Choice Requires="x14">
            <control shapeId="1147" r:id="rId54" name="Drop Down 123">
              <controlPr defaultSize="0" autoLine="0" autoPict="0">
                <anchor moveWithCells="1">
                  <from>
                    <xdr:col>28</xdr:col>
                    <xdr:colOff>0</xdr:colOff>
                    <xdr:row>9</xdr:row>
                    <xdr:rowOff>12700</xdr:rowOff>
                  </from>
                  <to>
                    <xdr:col>29</xdr:col>
                    <xdr:colOff>0</xdr:colOff>
                    <xdr:row>9</xdr:row>
                    <xdr:rowOff>279400</xdr:rowOff>
                  </to>
                </anchor>
              </controlPr>
            </control>
          </mc:Choice>
          <mc:Fallback/>
        </mc:AlternateContent>
        <mc:AlternateContent xmlns:mc="http://schemas.openxmlformats.org/markup-compatibility/2006">
          <mc:Choice Requires="x14">
            <control shapeId="1148" r:id="rId55" name="Drop Down 124">
              <controlPr defaultSize="0" autoLine="0" autoPict="0">
                <anchor moveWithCells="1">
                  <from>
                    <xdr:col>28</xdr:col>
                    <xdr:colOff>0</xdr:colOff>
                    <xdr:row>8</xdr:row>
                    <xdr:rowOff>12700</xdr:rowOff>
                  </from>
                  <to>
                    <xdr:col>29</xdr:col>
                    <xdr:colOff>0</xdr:colOff>
                    <xdr:row>8</xdr:row>
                    <xdr:rowOff>279400</xdr:rowOff>
                  </to>
                </anchor>
              </controlPr>
            </control>
          </mc:Choice>
          <mc:Fallback/>
        </mc:AlternateContent>
        <mc:AlternateContent xmlns:mc="http://schemas.openxmlformats.org/markup-compatibility/2006">
          <mc:Choice Requires="x14">
            <control shapeId="1149" r:id="rId56" name="Drop Down 125">
              <controlPr defaultSize="0" autoLine="0" autoPict="0">
                <anchor moveWithCells="1">
                  <from>
                    <xdr:col>28</xdr:col>
                    <xdr:colOff>0</xdr:colOff>
                    <xdr:row>7</xdr:row>
                    <xdr:rowOff>12700</xdr:rowOff>
                  </from>
                  <to>
                    <xdr:col>29</xdr:col>
                    <xdr:colOff>0</xdr:colOff>
                    <xdr:row>7</xdr:row>
                    <xdr:rowOff>279400</xdr:rowOff>
                  </to>
                </anchor>
              </controlPr>
            </control>
          </mc:Choice>
          <mc:Fallback/>
        </mc:AlternateContent>
        <mc:AlternateContent xmlns:mc="http://schemas.openxmlformats.org/markup-compatibility/2006">
          <mc:Choice Requires="x14">
            <control shapeId="1150" r:id="rId57" name="Drop Down 126">
              <controlPr defaultSize="0" autoLine="0" autoPict="0">
                <anchor moveWithCells="1">
                  <from>
                    <xdr:col>28</xdr:col>
                    <xdr:colOff>0</xdr:colOff>
                    <xdr:row>6</xdr:row>
                    <xdr:rowOff>12700</xdr:rowOff>
                  </from>
                  <to>
                    <xdr:col>29</xdr:col>
                    <xdr:colOff>0</xdr:colOff>
                    <xdr:row>6</xdr:row>
                    <xdr:rowOff>279400</xdr:rowOff>
                  </to>
                </anchor>
              </controlPr>
            </control>
          </mc:Choice>
          <mc:Fallback/>
        </mc:AlternateContent>
        <mc:AlternateContent xmlns:mc="http://schemas.openxmlformats.org/markup-compatibility/2006">
          <mc:Choice Requires="x14">
            <control shapeId="1151" r:id="rId58" name="Drop Down 127">
              <controlPr defaultSize="0" autoLine="0" autoPict="0">
                <anchor moveWithCells="1">
                  <from>
                    <xdr:col>28</xdr:col>
                    <xdr:colOff>0</xdr:colOff>
                    <xdr:row>5</xdr:row>
                    <xdr:rowOff>12700</xdr:rowOff>
                  </from>
                  <to>
                    <xdr:col>29</xdr:col>
                    <xdr:colOff>0</xdr:colOff>
                    <xdr:row>5</xdr:row>
                    <xdr:rowOff>279400</xdr:rowOff>
                  </to>
                </anchor>
              </controlPr>
            </control>
          </mc:Choice>
          <mc:Fallback/>
        </mc:AlternateContent>
        <mc:AlternateContent xmlns:mc="http://schemas.openxmlformats.org/markup-compatibility/2006">
          <mc:Choice Requires="x14">
            <control shapeId="1152" r:id="rId59" name="Drop Down 128">
              <controlPr defaultSize="0" autoLine="0" autoPict="0">
                <anchor moveWithCells="1">
                  <from>
                    <xdr:col>28</xdr:col>
                    <xdr:colOff>0</xdr:colOff>
                    <xdr:row>4</xdr:row>
                    <xdr:rowOff>12700</xdr:rowOff>
                  </from>
                  <to>
                    <xdr:col>29</xdr:col>
                    <xdr:colOff>0</xdr:colOff>
                    <xdr:row>4</xdr:row>
                    <xdr:rowOff>279400</xdr:rowOff>
                  </to>
                </anchor>
              </controlPr>
            </control>
          </mc:Choice>
          <mc:Fallback/>
        </mc:AlternateContent>
        <mc:AlternateContent xmlns:mc="http://schemas.openxmlformats.org/markup-compatibility/2006">
          <mc:Choice Requires="x14">
            <control shapeId="1153" r:id="rId60" name="Drop Down 129">
              <controlPr defaultSize="0" autoLine="0" autoPict="0">
                <anchor moveWithCells="1">
                  <from>
                    <xdr:col>28</xdr:col>
                    <xdr:colOff>0</xdr:colOff>
                    <xdr:row>3</xdr:row>
                    <xdr:rowOff>12700</xdr:rowOff>
                  </from>
                  <to>
                    <xdr:col>29</xdr:col>
                    <xdr:colOff>0</xdr:colOff>
                    <xdr:row>3</xdr:row>
                    <xdr:rowOff>279400</xdr:rowOff>
                  </to>
                </anchor>
              </controlPr>
            </control>
          </mc:Choice>
          <mc:Fallback/>
        </mc:AlternateContent>
        <mc:AlternateContent xmlns:mc="http://schemas.openxmlformats.org/markup-compatibility/2006">
          <mc:Choice Requires="x14">
            <control shapeId="1154" r:id="rId61" name="Drop Down 130">
              <controlPr defaultSize="0" autoLine="0" autoPict="0">
                <anchor moveWithCells="1">
                  <from>
                    <xdr:col>28</xdr:col>
                    <xdr:colOff>0</xdr:colOff>
                    <xdr:row>2</xdr:row>
                    <xdr:rowOff>12700</xdr:rowOff>
                  </from>
                  <to>
                    <xdr:col>29</xdr:col>
                    <xdr:colOff>0</xdr:colOff>
                    <xdr:row>2</xdr:row>
                    <xdr:rowOff>279400</xdr:rowOff>
                  </to>
                </anchor>
              </controlPr>
            </control>
          </mc:Choice>
          <mc:Fallback/>
        </mc:AlternateContent>
        <mc:AlternateContent xmlns:mc="http://schemas.openxmlformats.org/markup-compatibility/2006">
          <mc:Choice Requires="x14">
            <control shapeId="1155" r:id="rId62" name="Drop Down 131">
              <controlPr defaultSize="0" autoLine="0" autoPict="0">
                <anchor moveWithCells="1">
                  <from>
                    <xdr:col>29</xdr:col>
                    <xdr:colOff>0</xdr:colOff>
                    <xdr:row>15</xdr:row>
                    <xdr:rowOff>12700</xdr:rowOff>
                  </from>
                  <to>
                    <xdr:col>29</xdr:col>
                    <xdr:colOff>1384300</xdr:colOff>
                    <xdr:row>15</xdr:row>
                    <xdr:rowOff>279400</xdr:rowOff>
                  </to>
                </anchor>
              </controlPr>
            </control>
          </mc:Choice>
          <mc:Fallback/>
        </mc:AlternateContent>
        <mc:AlternateContent xmlns:mc="http://schemas.openxmlformats.org/markup-compatibility/2006">
          <mc:Choice Requires="x14">
            <control shapeId="1156" r:id="rId63" name="Drop Down 132">
              <controlPr defaultSize="0" autoLine="0" autoPict="0">
                <anchor moveWithCells="1">
                  <from>
                    <xdr:col>29</xdr:col>
                    <xdr:colOff>0</xdr:colOff>
                    <xdr:row>14</xdr:row>
                    <xdr:rowOff>12700</xdr:rowOff>
                  </from>
                  <to>
                    <xdr:col>30</xdr:col>
                    <xdr:colOff>0</xdr:colOff>
                    <xdr:row>14</xdr:row>
                    <xdr:rowOff>279400</xdr:rowOff>
                  </to>
                </anchor>
              </controlPr>
            </control>
          </mc:Choice>
          <mc:Fallback/>
        </mc:AlternateContent>
        <mc:AlternateContent xmlns:mc="http://schemas.openxmlformats.org/markup-compatibility/2006">
          <mc:Choice Requires="x14">
            <control shapeId="1157" r:id="rId64" name="Drop Down 133">
              <controlPr defaultSize="0" autoLine="0" autoPict="0">
                <anchor moveWithCells="1">
                  <from>
                    <xdr:col>29</xdr:col>
                    <xdr:colOff>0</xdr:colOff>
                    <xdr:row>13</xdr:row>
                    <xdr:rowOff>12700</xdr:rowOff>
                  </from>
                  <to>
                    <xdr:col>30</xdr:col>
                    <xdr:colOff>0</xdr:colOff>
                    <xdr:row>13</xdr:row>
                    <xdr:rowOff>279400</xdr:rowOff>
                  </to>
                </anchor>
              </controlPr>
            </control>
          </mc:Choice>
          <mc:Fallback/>
        </mc:AlternateContent>
        <mc:AlternateContent xmlns:mc="http://schemas.openxmlformats.org/markup-compatibility/2006">
          <mc:Choice Requires="x14">
            <control shapeId="1158" r:id="rId65" name="Drop Down 134">
              <controlPr defaultSize="0" autoLine="0" autoPict="0">
                <anchor moveWithCells="1">
                  <from>
                    <xdr:col>29</xdr:col>
                    <xdr:colOff>0</xdr:colOff>
                    <xdr:row>12</xdr:row>
                    <xdr:rowOff>12700</xdr:rowOff>
                  </from>
                  <to>
                    <xdr:col>30</xdr:col>
                    <xdr:colOff>0</xdr:colOff>
                    <xdr:row>12</xdr:row>
                    <xdr:rowOff>279400</xdr:rowOff>
                  </to>
                </anchor>
              </controlPr>
            </control>
          </mc:Choice>
          <mc:Fallback/>
        </mc:AlternateContent>
        <mc:AlternateContent xmlns:mc="http://schemas.openxmlformats.org/markup-compatibility/2006">
          <mc:Choice Requires="x14">
            <control shapeId="1159" r:id="rId66" name="Drop Down 135">
              <controlPr defaultSize="0" autoLine="0" autoPict="0">
                <anchor moveWithCells="1">
                  <from>
                    <xdr:col>29</xdr:col>
                    <xdr:colOff>0</xdr:colOff>
                    <xdr:row>11</xdr:row>
                    <xdr:rowOff>12700</xdr:rowOff>
                  </from>
                  <to>
                    <xdr:col>30</xdr:col>
                    <xdr:colOff>0</xdr:colOff>
                    <xdr:row>11</xdr:row>
                    <xdr:rowOff>279400</xdr:rowOff>
                  </to>
                </anchor>
              </controlPr>
            </control>
          </mc:Choice>
          <mc:Fallback/>
        </mc:AlternateContent>
        <mc:AlternateContent xmlns:mc="http://schemas.openxmlformats.org/markup-compatibility/2006">
          <mc:Choice Requires="x14">
            <control shapeId="1160" r:id="rId67" name="Drop Down 136">
              <controlPr defaultSize="0" autoLine="0" autoPict="0">
                <anchor moveWithCells="1">
                  <from>
                    <xdr:col>29</xdr:col>
                    <xdr:colOff>0</xdr:colOff>
                    <xdr:row>10</xdr:row>
                    <xdr:rowOff>12700</xdr:rowOff>
                  </from>
                  <to>
                    <xdr:col>30</xdr:col>
                    <xdr:colOff>0</xdr:colOff>
                    <xdr:row>10</xdr:row>
                    <xdr:rowOff>279400</xdr:rowOff>
                  </to>
                </anchor>
              </controlPr>
            </control>
          </mc:Choice>
          <mc:Fallback/>
        </mc:AlternateContent>
        <mc:AlternateContent xmlns:mc="http://schemas.openxmlformats.org/markup-compatibility/2006">
          <mc:Choice Requires="x14">
            <control shapeId="1161" r:id="rId68" name="Drop Down 137">
              <controlPr defaultSize="0" autoLine="0" autoPict="0">
                <anchor moveWithCells="1">
                  <from>
                    <xdr:col>29</xdr:col>
                    <xdr:colOff>0</xdr:colOff>
                    <xdr:row>9</xdr:row>
                    <xdr:rowOff>12700</xdr:rowOff>
                  </from>
                  <to>
                    <xdr:col>30</xdr:col>
                    <xdr:colOff>0</xdr:colOff>
                    <xdr:row>9</xdr:row>
                    <xdr:rowOff>279400</xdr:rowOff>
                  </to>
                </anchor>
              </controlPr>
            </control>
          </mc:Choice>
          <mc:Fallback/>
        </mc:AlternateContent>
        <mc:AlternateContent xmlns:mc="http://schemas.openxmlformats.org/markup-compatibility/2006">
          <mc:Choice Requires="x14">
            <control shapeId="1162" r:id="rId69" name="Drop Down 138">
              <controlPr defaultSize="0" autoLine="0" autoPict="0">
                <anchor moveWithCells="1">
                  <from>
                    <xdr:col>29</xdr:col>
                    <xdr:colOff>0</xdr:colOff>
                    <xdr:row>8</xdr:row>
                    <xdr:rowOff>12700</xdr:rowOff>
                  </from>
                  <to>
                    <xdr:col>30</xdr:col>
                    <xdr:colOff>0</xdr:colOff>
                    <xdr:row>8</xdr:row>
                    <xdr:rowOff>279400</xdr:rowOff>
                  </to>
                </anchor>
              </controlPr>
            </control>
          </mc:Choice>
          <mc:Fallback/>
        </mc:AlternateContent>
        <mc:AlternateContent xmlns:mc="http://schemas.openxmlformats.org/markup-compatibility/2006">
          <mc:Choice Requires="x14">
            <control shapeId="1163" r:id="rId70" name="Drop Down 139">
              <controlPr defaultSize="0" autoLine="0" autoPict="0">
                <anchor moveWithCells="1">
                  <from>
                    <xdr:col>29</xdr:col>
                    <xdr:colOff>0</xdr:colOff>
                    <xdr:row>7</xdr:row>
                    <xdr:rowOff>12700</xdr:rowOff>
                  </from>
                  <to>
                    <xdr:col>30</xdr:col>
                    <xdr:colOff>0</xdr:colOff>
                    <xdr:row>7</xdr:row>
                    <xdr:rowOff>279400</xdr:rowOff>
                  </to>
                </anchor>
              </controlPr>
            </control>
          </mc:Choice>
          <mc:Fallback/>
        </mc:AlternateContent>
        <mc:AlternateContent xmlns:mc="http://schemas.openxmlformats.org/markup-compatibility/2006">
          <mc:Choice Requires="x14">
            <control shapeId="1164" r:id="rId71" name="Drop Down 140">
              <controlPr defaultSize="0" autoLine="0" autoPict="0">
                <anchor moveWithCells="1">
                  <from>
                    <xdr:col>29</xdr:col>
                    <xdr:colOff>0</xdr:colOff>
                    <xdr:row>6</xdr:row>
                    <xdr:rowOff>12700</xdr:rowOff>
                  </from>
                  <to>
                    <xdr:col>30</xdr:col>
                    <xdr:colOff>0</xdr:colOff>
                    <xdr:row>6</xdr:row>
                    <xdr:rowOff>279400</xdr:rowOff>
                  </to>
                </anchor>
              </controlPr>
            </control>
          </mc:Choice>
          <mc:Fallback/>
        </mc:AlternateContent>
        <mc:AlternateContent xmlns:mc="http://schemas.openxmlformats.org/markup-compatibility/2006">
          <mc:Choice Requires="x14">
            <control shapeId="1165" r:id="rId72" name="Drop Down 141">
              <controlPr defaultSize="0" autoLine="0" autoPict="0">
                <anchor moveWithCells="1">
                  <from>
                    <xdr:col>29</xdr:col>
                    <xdr:colOff>0</xdr:colOff>
                    <xdr:row>5</xdr:row>
                    <xdr:rowOff>12700</xdr:rowOff>
                  </from>
                  <to>
                    <xdr:col>30</xdr:col>
                    <xdr:colOff>0</xdr:colOff>
                    <xdr:row>5</xdr:row>
                    <xdr:rowOff>279400</xdr:rowOff>
                  </to>
                </anchor>
              </controlPr>
            </control>
          </mc:Choice>
          <mc:Fallback/>
        </mc:AlternateContent>
        <mc:AlternateContent xmlns:mc="http://schemas.openxmlformats.org/markup-compatibility/2006">
          <mc:Choice Requires="x14">
            <control shapeId="1166" r:id="rId73" name="Drop Down 142">
              <controlPr defaultSize="0" autoLine="0" autoPict="0">
                <anchor moveWithCells="1">
                  <from>
                    <xdr:col>29</xdr:col>
                    <xdr:colOff>0</xdr:colOff>
                    <xdr:row>4</xdr:row>
                    <xdr:rowOff>12700</xdr:rowOff>
                  </from>
                  <to>
                    <xdr:col>30</xdr:col>
                    <xdr:colOff>0</xdr:colOff>
                    <xdr:row>4</xdr:row>
                    <xdr:rowOff>279400</xdr:rowOff>
                  </to>
                </anchor>
              </controlPr>
            </control>
          </mc:Choice>
          <mc:Fallback/>
        </mc:AlternateContent>
        <mc:AlternateContent xmlns:mc="http://schemas.openxmlformats.org/markup-compatibility/2006">
          <mc:Choice Requires="x14">
            <control shapeId="1167" r:id="rId74" name="Drop Down 143">
              <controlPr defaultSize="0" autoLine="0" autoPict="0">
                <anchor moveWithCells="1">
                  <from>
                    <xdr:col>29</xdr:col>
                    <xdr:colOff>0</xdr:colOff>
                    <xdr:row>3</xdr:row>
                    <xdr:rowOff>12700</xdr:rowOff>
                  </from>
                  <to>
                    <xdr:col>30</xdr:col>
                    <xdr:colOff>0</xdr:colOff>
                    <xdr:row>3</xdr:row>
                    <xdr:rowOff>279400</xdr:rowOff>
                  </to>
                </anchor>
              </controlPr>
            </control>
          </mc:Choice>
          <mc:Fallback/>
        </mc:AlternateContent>
        <mc:AlternateContent xmlns:mc="http://schemas.openxmlformats.org/markup-compatibility/2006">
          <mc:Choice Requires="x14">
            <control shapeId="1168" r:id="rId75" name="Drop Down 144">
              <controlPr defaultSize="0" autoLine="0" autoPict="0">
                <anchor moveWithCells="1">
                  <from>
                    <xdr:col>29</xdr:col>
                    <xdr:colOff>0</xdr:colOff>
                    <xdr:row>2</xdr:row>
                    <xdr:rowOff>12700</xdr:rowOff>
                  </from>
                  <to>
                    <xdr:col>30</xdr:col>
                    <xdr:colOff>0</xdr:colOff>
                    <xdr:row>2</xdr:row>
                    <xdr:rowOff>279400</xdr:rowOff>
                  </to>
                </anchor>
              </controlPr>
            </control>
          </mc:Choice>
          <mc:Fallback/>
        </mc:AlternateContent>
        <mc:AlternateContent xmlns:mc="http://schemas.openxmlformats.org/markup-compatibility/2006">
          <mc:Choice Requires="x14">
            <control shapeId="1169" r:id="rId76" name="Drop Down 145">
              <controlPr defaultSize="0" autoLine="0" autoPict="0">
                <anchor moveWithCells="1">
                  <from>
                    <xdr:col>30</xdr:col>
                    <xdr:colOff>0</xdr:colOff>
                    <xdr:row>15</xdr:row>
                    <xdr:rowOff>12700</xdr:rowOff>
                  </from>
                  <to>
                    <xdr:col>31</xdr:col>
                    <xdr:colOff>0</xdr:colOff>
                    <xdr:row>15</xdr:row>
                    <xdr:rowOff>279400</xdr:rowOff>
                  </to>
                </anchor>
              </controlPr>
            </control>
          </mc:Choice>
          <mc:Fallback/>
        </mc:AlternateContent>
        <mc:AlternateContent xmlns:mc="http://schemas.openxmlformats.org/markup-compatibility/2006">
          <mc:Choice Requires="x14">
            <control shapeId="1170" r:id="rId77" name="Drop Down 146">
              <controlPr defaultSize="0" autoLine="0" autoPict="0">
                <anchor moveWithCells="1">
                  <from>
                    <xdr:col>30</xdr:col>
                    <xdr:colOff>0</xdr:colOff>
                    <xdr:row>14</xdr:row>
                    <xdr:rowOff>12700</xdr:rowOff>
                  </from>
                  <to>
                    <xdr:col>31</xdr:col>
                    <xdr:colOff>0</xdr:colOff>
                    <xdr:row>14</xdr:row>
                    <xdr:rowOff>279400</xdr:rowOff>
                  </to>
                </anchor>
              </controlPr>
            </control>
          </mc:Choice>
          <mc:Fallback/>
        </mc:AlternateContent>
        <mc:AlternateContent xmlns:mc="http://schemas.openxmlformats.org/markup-compatibility/2006">
          <mc:Choice Requires="x14">
            <control shapeId="1171" r:id="rId78" name="Drop Down 147">
              <controlPr defaultSize="0" autoLine="0" autoPict="0">
                <anchor moveWithCells="1">
                  <from>
                    <xdr:col>30</xdr:col>
                    <xdr:colOff>0</xdr:colOff>
                    <xdr:row>13</xdr:row>
                    <xdr:rowOff>12700</xdr:rowOff>
                  </from>
                  <to>
                    <xdr:col>31</xdr:col>
                    <xdr:colOff>0</xdr:colOff>
                    <xdr:row>13</xdr:row>
                    <xdr:rowOff>279400</xdr:rowOff>
                  </to>
                </anchor>
              </controlPr>
            </control>
          </mc:Choice>
          <mc:Fallback/>
        </mc:AlternateContent>
        <mc:AlternateContent xmlns:mc="http://schemas.openxmlformats.org/markup-compatibility/2006">
          <mc:Choice Requires="x14">
            <control shapeId="1172" r:id="rId79" name="Drop Down 148">
              <controlPr defaultSize="0" autoLine="0" autoPict="0">
                <anchor moveWithCells="1">
                  <from>
                    <xdr:col>30</xdr:col>
                    <xdr:colOff>0</xdr:colOff>
                    <xdr:row>12</xdr:row>
                    <xdr:rowOff>12700</xdr:rowOff>
                  </from>
                  <to>
                    <xdr:col>31</xdr:col>
                    <xdr:colOff>0</xdr:colOff>
                    <xdr:row>12</xdr:row>
                    <xdr:rowOff>279400</xdr:rowOff>
                  </to>
                </anchor>
              </controlPr>
            </control>
          </mc:Choice>
          <mc:Fallback/>
        </mc:AlternateContent>
        <mc:AlternateContent xmlns:mc="http://schemas.openxmlformats.org/markup-compatibility/2006">
          <mc:Choice Requires="x14">
            <control shapeId="1173" r:id="rId80" name="Drop Down 149">
              <controlPr defaultSize="0" autoLine="0" autoPict="0">
                <anchor moveWithCells="1">
                  <from>
                    <xdr:col>30</xdr:col>
                    <xdr:colOff>0</xdr:colOff>
                    <xdr:row>11</xdr:row>
                    <xdr:rowOff>12700</xdr:rowOff>
                  </from>
                  <to>
                    <xdr:col>31</xdr:col>
                    <xdr:colOff>0</xdr:colOff>
                    <xdr:row>11</xdr:row>
                    <xdr:rowOff>279400</xdr:rowOff>
                  </to>
                </anchor>
              </controlPr>
            </control>
          </mc:Choice>
          <mc:Fallback/>
        </mc:AlternateContent>
        <mc:AlternateContent xmlns:mc="http://schemas.openxmlformats.org/markup-compatibility/2006">
          <mc:Choice Requires="x14">
            <control shapeId="1174" r:id="rId81" name="Drop Down 150">
              <controlPr defaultSize="0" autoLine="0" autoPict="0">
                <anchor moveWithCells="1">
                  <from>
                    <xdr:col>30</xdr:col>
                    <xdr:colOff>0</xdr:colOff>
                    <xdr:row>10</xdr:row>
                    <xdr:rowOff>12700</xdr:rowOff>
                  </from>
                  <to>
                    <xdr:col>31</xdr:col>
                    <xdr:colOff>0</xdr:colOff>
                    <xdr:row>10</xdr:row>
                    <xdr:rowOff>279400</xdr:rowOff>
                  </to>
                </anchor>
              </controlPr>
            </control>
          </mc:Choice>
          <mc:Fallback/>
        </mc:AlternateContent>
        <mc:AlternateContent xmlns:mc="http://schemas.openxmlformats.org/markup-compatibility/2006">
          <mc:Choice Requires="x14">
            <control shapeId="1175" r:id="rId82" name="Drop Down 151">
              <controlPr defaultSize="0" autoLine="0" autoPict="0">
                <anchor moveWithCells="1">
                  <from>
                    <xdr:col>30</xdr:col>
                    <xdr:colOff>0</xdr:colOff>
                    <xdr:row>9</xdr:row>
                    <xdr:rowOff>12700</xdr:rowOff>
                  </from>
                  <to>
                    <xdr:col>31</xdr:col>
                    <xdr:colOff>0</xdr:colOff>
                    <xdr:row>9</xdr:row>
                    <xdr:rowOff>279400</xdr:rowOff>
                  </to>
                </anchor>
              </controlPr>
            </control>
          </mc:Choice>
          <mc:Fallback/>
        </mc:AlternateContent>
        <mc:AlternateContent xmlns:mc="http://schemas.openxmlformats.org/markup-compatibility/2006">
          <mc:Choice Requires="x14">
            <control shapeId="1176" r:id="rId83" name="Drop Down 152">
              <controlPr defaultSize="0" autoLine="0" autoPict="0">
                <anchor moveWithCells="1">
                  <from>
                    <xdr:col>30</xdr:col>
                    <xdr:colOff>0</xdr:colOff>
                    <xdr:row>8</xdr:row>
                    <xdr:rowOff>12700</xdr:rowOff>
                  </from>
                  <to>
                    <xdr:col>31</xdr:col>
                    <xdr:colOff>0</xdr:colOff>
                    <xdr:row>8</xdr:row>
                    <xdr:rowOff>279400</xdr:rowOff>
                  </to>
                </anchor>
              </controlPr>
            </control>
          </mc:Choice>
          <mc:Fallback/>
        </mc:AlternateContent>
        <mc:AlternateContent xmlns:mc="http://schemas.openxmlformats.org/markup-compatibility/2006">
          <mc:Choice Requires="x14">
            <control shapeId="1177" r:id="rId84" name="Drop Down 153">
              <controlPr defaultSize="0" autoLine="0" autoPict="0">
                <anchor moveWithCells="1">
                  <from>
                    <xdr:col>30</xdr:col>
                    <xdr:colOff>0</xdr:colOff>
                    <xdr:row>7</xdr:row>
                    <xdr:rowOff>12700</xdr:rowOff>
                  </from>
                  <to>
                    <xdr:col>31</xdr:col>
                    <xdr:colOff>0</xdr:colOff>
                    <xdr:row>7</xdr:row>
                    <xdr:rowOff>279400</xdr:rowOff>
                  </to>
                </anchor>
              </controlPr>
            </control>
          </mc:Choice>
          <mc:Fallback/>
        </mc:AlternateContent>
        <mc:AlternateContent xmlns:mc="http://schemas.openxmlformats.org/markup-compatibility/2006">
          <mc:Choice Requires="x14">
            <control shapeId="1178" r:id="rId85" name="Drop Down 154">
              <controlPr defaultSize="0" autoLine="0" autoPict="0">
                <anchor moveWithCells="1">
                  <from>
                    <xdr:col>30</xdr:col>
                    <xdr:colOff>0</xdr:colOff>
                    <xdr:row>6</xdr:row>
                    <xdr:rowOff>12700</xdr:rowOff>
                  </from>
                  <to>
                    <xdr:col>31</xdr:col>
                    <xdr:colOff>0</xdr:colOff>
                    <xdr:row>6</xdr:row>
                    <xdr:rowOff>279400</xdr:rowOff>
                  </to>
                </anchor>
              </controlPr>
            </control>
          </mc:Choice>
          <mc:Fallback/>
        </mc:AlternateContent>
        <mc:AlternateContent xmlns:mc="http://schemas.openxmlformats.org/markup-compatibility/2006">
          <mc:Choice Requires="x14">
            <control shapeId="1179" r:id="rId86" name="Drop Down 155">
              <controlPr defaultSize="0" autoLine="0" autoPict="0">
                <anchor moveWithCells="1">
                  <from>
                    <xdr:col>30</xdr:col>
                    <xdr:colOff>0</xdr:colOff>
                    <xdr:row>5</xdr:row>
                    <xdr:rowOff>12700</xdr:rowOff>
                  </from>
                  <to>
                    <xdr:col>31</xdr:col>
                    <xdr:colOff>0</xdr:colOff>
                    <xdr:row>5</xdr:row>
                    <xdr:rowOff>279400</xdr:rowOff>
                  </to>
                </anchor>
              </controlPr>
            </control>
          </mc:Choice>
          <mc:Fallback/>
        </mc:AlternateContent>
        <mc:AlternateContent xmlns:mc="http://schemas.openxmlformats.org/markup-compatibility/2006">
          <mc:Choice Requires="x14">
            <control shapeId="1180" r:id="rId87" name="Drop Down 156">
              <controlPr defaultSize="0" autoLine="0" autoPict="0">
                <anchor moveWithCells="1">
                  <from>
                    <xdr:col>30</xdr:col>
                    <xdr:colOff>0</xdr:colOff>
                    <xdr:row>4</xdr:row>
                    <xdr:rowOff>12700</xdr:rowOff>
                  </from>
                  <to>
                    <xdr:col>31</xdr:col>
                    <xdr:colOff>0</xdr:colOff>
                    <xdr:row>4</xdr:row>
                    <xdr:rowOff>279400</xdr:rowOff>
                  </to>
                </anchor>
              </controlPr>
            </control>
          </mc:Choice>
          <mc:Fallback/>
        </mc:AlternateContent>
        <mc:AlternateContent xmlns:mc="http://schemas.openxmlformats.org/markup-compatibility/2006">
          <mc:Choice Requires="x14">
            <control shapeId="1181" r:id="rId88" name="Drop Down 157">
              <controlPr defaultSize="0" autoLine="0" autoPict="0">
                <anchor moveWithCells="1">
                  <from>
                    <xdr:col>30</xdr:col>
                    <xdr:colOff>0</xdr:colOff>
                    <xdr:row>3</xdr:row>
                    <xdr:rowOff>12700</xdr:rowOff>
                  </from>
                  <to>
                    <xdr:col>31</xdr:col>
                    <xdr:colOff>0</xdr:colOff>
                    <xdr:row>3</xdr:row>
                    <xdr:rowOff>279400</xdr:rowOff>
                  </to>
                </anchor>
              </controlPr>
            </control>
          </mc:Choice>
          <mc:Fallback/>
        </mc:AlternateContent>
        <mc:AlternateContent xmlns:mc="http://schemas.openxmlformats.org/markup-compatibility/2006">
          <mc:Choice Requires="x14">
            <control shapeId="1182" r:id="rId89" name="Drop Down 158">
              <controlPr defaultSize="0" autoLine="0" autoPict="0">
                <anchor moveWithCells="1">
                  <from>
                    <xdr:col>30</xdr:col>
                    <xdr:colOff>0</xdr:colOff>
                    <xdr:row>2</xdr:row>
                    <xdr:rowOff>12700</xdr:rowOff>
                  </from>
                  <to>
                    <xdr:col>31</xdr:col>
                    <xdr:colOff>0</xdr:colOff>
                    <xdr:row>2</xdr:row>
                    <xdr:rowOff>279400</xdr:rowOff>
                  </to>
                </anchor>
              </controlPr>
            </control>
          </mc:Choice>
          <mc:Fallback/>
        </mc:AlternateContent>
        <mc:AlternateContent xmlns:mc="http://schemas.openxmlformats.org/markup-compatibility/2006">
          <mc:Choice Requires="x14">
            <control shapeId="1183" r:id="rId90" name="Drop Down 159">
              <controlPr defaultSize="0" autoLine="0" autoPict="0">
                <anchor moveWithCells="1">
                  <from>
                    <xdr:col>31</xdr:col>
                    <xdr:colOff>0</xdr:colOff>
                    <xdr:row>15</xdr:row>
                    <xdr:rowOff>12700</xdr:rowOff>
                  </from>
                  <to>
                    <xdr:col>32</xdr:col>
                    <xdr:colOff>0</xdr:colOff>
                    <xdr:row>15</xdr:row>
                    <xdr:rowOff>279400</xdr:rowOff>
                  </to>
                </anchor>
              </controlPr>
            </control>
          </mc:Choice>
          <mc:Fallback/>
        </mc:AlternateContent>
        <mc:AlternateContent xmlns:mc="http://schemas.openxmlformats.org/markup-compatibility/2006">
          <mc:Choice Requires="x14">
            <control shapeId="1184" r:id="rId91" name="Drop Down 160">
              <controlPr defaultSize="0" autoLine="0" autoPict="0">
                <anchor moveWithCells="1">
                  <from>
                    <xdr:col>31</xdr:col>
                    <xdr:colOff>0</xdr:colOff>
                    <xdr:row>14</xdr:row>
                    <xdr:rowOff>12700</xdr:rowOff>
                  </from>
                  <to>
                    <xdr:col>32</xdr:col>
                    <xdr:colOff>0</xdr:colOff>
                    <xdr:row>14</xdr:row>
                    <xdr:rowOff>279400</xdr:rowOff>
                  </to>
                </anchor>
              </controlPr>
            </control>
          </mc:Choice>
          <mc:Fallback/>
        </mc:AlternateContent>
        <mc:AlternateContent xmlns:mc="http://schemas.openxmlformats.org/markup-compatibility/2006">
          <mc:Choice Requires="x14">
            <control shapeId="1185" r:id="rId92" name="Drop Down 161">
              <controlPr defaultSize="0" autoLine="0" autoPict="0">
                <anchor moveWithCells="1">
                  <from>
                    <xdr:col>31</xdr:col>
                    <xdr:colOff>0</xdr:colOff>
                    <xdr:row>13</xdr:row>
                    <xdr:rowOff>12700</xdr:rowOff>
                  </from>
                  <to>
                    <xdr:col>32</xdr:col>
                    <xdr:colOff>0</xdr:colOff>
                    <xdr:row>13</xdr:row>
                    <xdr:rowOff>279400</xdr:rowOff>
                  </to>
                </anchor>
              </controlPr>
            </control>
          </mc:Choice>
          <mc:Fallback/>
        </mc:AlternateContent>
        <mc:AlternateContent xmlns:mc="http://schemas.openxmlformats.org/markup-compatibility/2006">
          <mc:Choice Requires="x14">
            <control shapeId="1186" r:id="rId93" name="Drop Down 162">
              <controlPr defaultSize="0" autoLine="0" autoPict="0">
                <anchor moveWithCells="1">
                  <from>
                    <xdr:col>31</xdr:col>
                    <xdr:colOff>0</xdr:colOff>
                    <xdr:row>12</xdr:row>
                    <xdr:rowOff>12700</xdr:rowOff>
                  </from>
                  <to>
                    <xdr:col>32</xdr:col>
                    <xdr:colOff>0</xdr:colOff>
                    <xdr:row>12</xdr:row>
                    <xdr:rowOff>279400</xdr:rowOff>
                  </to>
                </anchor>
              </controlPr>
            </control>
          </mc:Choice>
          <mc:Fallback/>
        </mc:AlternateContent>
        <mc:AlternateContent xmlns:mc="http://schemas.openxmlformats.org/markup-compatibility/2006">
          <mc:Choice Requires="x14">
            <control shapeId="1187" r:id="rId94" name="Drop Down 163">
              <controlPr defaultSize="0" autoLine="0" autoPict="0">
                <anchor moveWithCells="1">
                  <from>
                    <xdr:col>31</xdr:col>
                    <xdr:colOff>0</xdr:colOff>
                    <xdr:row>11</xdr:row>
                    <xdr:rowOff>12700</xdr:rowOff>
                  </from>
                  <to>
                    <xdr:col>32</xdr:col>
                    <xdr:colOff>0</xdr:colOff>
                    <xdr:row>11</xdr:row>
                    <xdr:rowOff>279400</xdr:rowOff>
                  </to>
                </anchor>
              </controlPr>
            </control>
          </mc:Choice>
          <mc:Fallback/>
        </mc:AlternateContent>
        <mc:AlternateContent xmlns:mc="http://schemas.openxmlformats.org/markup-compatibility/2006">
          <mc:Choice Requires="x14">
            <control shapeId="1188" r:id="rId95" name="Drop Down 164">
              <controlPr defaultSize="0" autoLine="0" autoPict="0">
                <anchor moveWithCells="1">
                  <from>
                    <xdr:col>31</xdr:col>
                    <xdr:colOff>0</xdr:colOff>
                    <xdr:row>10</xdr:row>
                    <xdr:rowOff>12700</xdr:rowOff>
                  </from>
                  <to>
                    <xdr:col>32</xdr:col>
                    <xdr:colOff>0</xdr:colOff>
                    <xdr:row>10</xdr:row>
                    <xdr:rowOff>279400</xdr:rowOff>
                  </to>
                </anchor>
              </controlPr>
            </control>
          </mc:Choice>
          <mc:Fallback/>
        </mc:AlternateContent>
        <mc:AlternateContent xmlns:mc="http://schemas.openxmlformats.org/markup-compatibility/2006">
          <mc:Choice Requires="x14">
            <control shapeId="1189" r:id="rId96" name="Drop Down 165">
              <controlPr defaultSize="0" autoLine="0" autoPict="0">
                <anchor moveWithCells="1">
                  <from>
                    <xdr:col>31</xdr:col>
                    <xdr:colOff>0</xdr:colOff>
                    <xdr:row>9</xdr:row>
                    <xdr:rowOff>12700</xdr:rowOff>
                  </from>
                  <to>
                    <xdr:col>32</xdr:col>
                    <xdr:colOff>0</xdr:colOff>
                    <xdr:row>9</xdr:row>
                    <xdr:rowOff>279400</xdr:rowOff>
                  </to>
                </anchor>
              </controlPr>
            </control>
          </mc:Choice>
          <mc:Fallback/>
        </mc:AlternateContent>
        <mc:AlternateContent xmlns:mc="http://schemas.openxmlformats.org/markup-compatibility/2006">
          <mc:Choice Requires="x14">
            <control shapeId="1190" r:id="rId97" name="Drop Down 166">
              <controlPr defaultSize="0" autoLine="0" autoPict="0">
                <anchor moveWithCells="1">
                  <from>
                    <xdr:col>31</xdr:col>
                    <xdr:colOff>0</xdr:colOff>
                    <xdr:row>8</xdr:row>
                    <xdr:rowOff>12700</xdr:rowOff>
                  </from>
                  <to>
                    <xdr:col>32</xdr:col>
                    <xdr:colOff>0</xdr:colOff>
                    <xdr:row>8</xdr:row>
                    <xdr:rowOff>279400</xdr:rowOff>
                  </to>
                </anchor>
              </controlPr>
            </control>
          </mc:Choice>
          <mc:Fallback/>
        </mc:AlternateContent>
        <mc:AlternateContent xmlns:mc="http://schemas.openxmlformats.org/markup-compatibility/2006">
          <mc:Choice Requires="x14">
            <control shapeId="1191" r:id="rId98" name="Drop Down 167">
              <controlPr defaultSize="0" autoLine="0" autoPict="0">
                <anchor moveWithCells="1">
                  <from>
                    <xdr:col>31</xdr:col>
                    <xdr:colOff>0</xdr:colOff>
                    <xdr:row>7</xdr:row>
                    <xdr:rowOff>12700</xdr:rowOff>
                  </from>
                  <to>
                    <xdr:col>32</xdr:col>
                    <xdr:colOff>0</xdr:colOff>
                    <xdr:row>7</xdr:row>
                    <xdr:rowOff>279400</xdr:rowOff>
                  </to>
                </anchor>
              </controlPr>
            </control>
          </mc:Choice>
          <mc:Fallback/>
        </mc:AlternateContent>
        <mc:AlternateContent xmlns:mc="http://schemas.openxmlformats.org/markup-compatibility/2006">
          <mc:Choice Requires="x14">
            <control shapeId="1192" r:id="rId99" name="Drop Down 168">
              <controlPr defaultSize="0" autoLine="0" autoPict="0">
                <anchor moveWithCells="1">
                  <from>
                    <xdr:col>31</xdr:col>
                    <xdr:colOff>0</xdr:colOff>
                    <xdr:row>6</xdr:row>
                    <xdr:rowOff>12700</xdr:rowOff>
                  </from>
                  <to>
                    <xdr:col>32</xdr:col>
                    <xdr:colOff>0</xdr:colOff>
                    <xdr:row>6</xdr:row>
                    <xdr:rowOff>279400</xdr:rowOff>
                  </to>
                </anchor>
              </controlPr>
            </control>
          </mc:Choice>
          <mc:Fallback/>
        </mc:AlternateContent>
        <mc:AlternateContent xmlns:mc="http://schemas.openxmlformats.org/markup-compatibility/2006">
          <mc:Choice Requires="x14">
            <control shapeId="1193" r:id="rId100" name="Drop Down 169">
              <controlPr defaultSize="0" autoLine="0" autoPict="0">
                <anchor moveWithCells="1">
                  <from>
                    <xdr:col>31</xdr:col>
                    <xdr:colOff>0</xdr:colOff>
                    <xdr:row>5</xdr:row>
                    <xdr:rowOff>12700</xdr:rowOff>
                  </from>
                  <to>
                    <xdr:col>32</xdr:col>
                    <xdr:colOff>0</xdr:colOff>
                    <xdr:row>5</xdr:row>
                    <xdr:rowOff>279400</xdr:rowOff>
                  </to>
                </anchor>
              </controlPr>
            </control>
          </mc:Choice>
          <mc:Fallback/>
        </mc:AlternateContent>
        <mc:AlternateContent xmlns:mc="http://schemas.openxmlformats.org/markup-compatibility/2006">
          <mc:Choice Requires="x14">
            <control shapeId="1194" r:id="rId101" name="Drop Down 170">
              <controlPr defaultSize="0" autoLine="0" autoPict="0">
                <anchor moveWithCells="1">
                  <from>
                    <xdr:col>31</xdr:col>
                    <xdr:colOff>0</xdr:colOff>
                    <xdr:row>4</xdr:row>
                    <xdr:rowOff>12700</xdr:rowOff>
                  </from>
                  <to>
                    <xdr:col>32</xdr:col>
                    <xdr:colOff>0</xdr:colOff>
                    <xdr:row>4</xdr:row>
                    <xdr:rowOff>279400</xdr:rowOff>
                  </to>
                </anchor>
              </controlPr>
            </control>
          </mc:Choice>
          <mc:Fallback/>
        </mc:AlternateContent>
        <mc:AlternateContent xmlns:mc="http://schemas.openxmlformats.org/markup-compatibility/2006">
          <mc:Choice Requires="x14">
            <control shapeId="1195" r:id="rId102" name="Drop Down 171">
              <controlPr defaultSize="0" autoLine="0" autoPict="0">
                <anchor moveWithCells="1">
                  <from>
                    <xdr:col>31</xdr:col>
                    <xdr:colOff>0</xdr:colOff>
                    <xdr:row>3</xdr:row>
                    <xdr:rowOff>12700</xdr:rowOff>
                  </from>
                  <to>
                    <xdr:col>32</xdr:col>
                    <xdr:colOff>0</xdr:colOff>
                    <xdr:row>3</xdr:row>
                    <xdr:rowOff>279400</xdr:rowOff>
                  </to>
                </anchor>
              </controlPr>
            </control>
          </mc:Choice>
          <mc:Fallback/>
        </mc:AlternateContent>
        <mc:AlternateContent xmlns:mc="http://schemas.openxmlformats.org/markup-compatibility/2006">
          <mc:Choice Requires="x14">
            <control shapeId="1196" r:id="rId103" name="Drop Down 172">
              <controlPr defaultSize="0" autoLine="0" autoPict="0">
                <anchor moveWithCells="1">
                  <from>
                    <xdr:col>31</xdr:col>
                    <xdr:colOff>0</xdr:colOff>
                    <xdr:row>2</xdr:row>
                    <xdr:rowOff>12700</xdr:rowOff>
                  </from>
                  <to>
                    <xdr:col>32</xdr:col>
                    <xdr:colOff>0</xdr:colOff>
                    <xdr:row>2</xdr:row>
                    <xdr:rowOff>279400</xdr:rowOff>
                  </to>
                </anchor>
              </controlPr>
            </control>
          </mc:Choice>
          <mc:Fallback/>
        </mc:AlternateContent>
        <mc:AlternateContent xmlns:mc="http://schemas.openxmlformats.org/markup-compatibility/2006">
          <mc:Choice Requires="x14">
            <control shapeId="1197" r:id="rId104" name="Drop Down 173">
              <controlPr defaultSize="0" autoLine="0" autoPict="0">
                <anchor moveWithCells="1">
                  <from>
                    <xdr:col>32</xdr:col>
                    <xdr:colOff>0</xdr:colOff>
                    <xdr:row>15</xdr:row>
                    <xdr:rowOff>12700</xdr:rowOff>
                  </from>
                  <to>
                    <xdr:col>33</xdr:col>
                    <xdr:colOff>0</xdr:colOff>
                    <xdr:row>15</xdr:row>
                    <xdr:rowOff>279400</xdr:rowOff>
                  </to>
                </anchor>
              </controlPr>
            </control>
          </mc:Choice>
          <mc:Fallback/>
        </mc:AlternateContent>
        <mc:AlternateContent xmlns:mc="http://schemas.openxmlformats.org/markup-compatibility/2006">
          <mc:Choice Requires="x14">
            <control shapeId="1198" r:id="rId105" name="Drop Down 174">
              <controlPr defaultSize="0" autoLine="0" autoPict="0">
                <anchor moveWithCells="1">
                  <from>
                    <xdr:col>32</xdr:col>
                    <xdr:colOff>0</xdr:colOff>
                    <xdr:row>14</xdr:row>
                    <xdr:rowOff>12700</xdr:rowOff>
                  </from>
                  <to>
                    <xdr:col>33</xdr:col>
                    <xdr:colOff>0</xdr:colOff>
                    <xdr:row>14</xdr:row>
                    <xdr:rowOff>279400</xdr:rowOff>
                  </to>
                </anchor>
              </controlPr>
            </control>
          </mc:Choice>
          <mc:Fallback/>
        </mc:AlternateContent>
        <mc:AlternateContent xmlns:mc="http://schemas.openxmlformats.org/markup-compatibility/2006">
          <mc:Choice Requires="x14">
            <control shapeId="1199" r:id="rId106" name="Drop Down 175">
              <controlPr defaultSize="0" autoLine="0" autoPict="0">
                <anchor moveWithCells="1">
                  <from>
                    <xdr:col>32</xdr:col>
                    <xdr:colOff>0</xdr:colOff>
                    <xdr:row>13</xdr:row>
                    <xdr:rowOff>12700</xdr:rowOff>
                  </from>
                  <to>
                    <xdr:col>33</xdr:col>
                    <xdr:colOff>0</xdr:colOff>
                    <xdr:row>13</xdr:row>
                    <xdr:rowOff>279400</xdr:rowOff>
                  </to>
                </anchor>
              </controlPr>
            </control>
          </mc:Choice>
          <mc:Fallback/>
        </mc:AlternateContent>
        <mc:AlternateContent xmlns:mc="http://schemas.openxmlformats.org/markup-compatibility/2006">
          <mc:Choice Requires="x14">
            <control shapeId="1200" r:id="rId107" name="Drop Down 176">
              <controlPr defaultSize="0" autoLine="0" autoPict="0">
                <anchor moveWithCells="1">
                  <from>
                    <xdr:col>32</xdr:col>
                    <xdr:colOff>0</xdr:colOff>
                    <xdr:row>12</xdr:row>
                    <xdr:rowOff>12700</xdr:rowOff>
                  </from>
                  <to>
                    <xdr:col>33</xdr:col>
                    <xdr:colOff>0</xdr:colOff>
                    <xdr:row>12</xdr:row>
                    <xdr:rowOff>279400</xdr:rowOff>
                  </to>
                </anchor>
              </controlPr>
            </control>
          </mc:Choice>
          <mc:Fallback/>
        </mc:AlternateContent>
        <mc:AlternateContent xmlns:mc="http://schemas.openxmlformats.org/markup-compatibility/2006">
          <mc:Choice Requires="x14">
            <control shapeId="1201" r:id="rId108" name="Drop Down 177">
              <controlPr defaultSize="0" autoLine="0" autoPict="0">
                <anchor moveWithCells="1">
                  <from>
                    <xdr:col>32</xdr:col>
                    <xdr:colOff>0</xdr:colOff>
                    <xdr:row>11</xdr:row>
                    <xdr:rowOff>12700</xdr:rowOff>
                  </from>
                  <to>
                    <xdr:col>33</xdr:col>
                    <xdr:colOff>0</xdr:colOff>
                    <xdr:row>11</xdr:row>
                    <xdr:rowOff>279400</xdr:rowOff>
                  </to>
                </anchor>
              </controlPr>
            </control>
          </mc:Choice>
          <mc:Fallback/>
        </mc:AlternateContent>
        <mc:AlternateContent xmlns:mc="http://schemas.openxmlformats.org/markup-compatibility/2006">
          <mc:Choice Requires="x14">
            <control shapeId="1202" r:id="rId109" name="Drop Down 178">
              <controlPr defaultSize="0" autoLine="0" autoPict="0">
                <anchor moveWithCells="1">
                  <from>
                    <xdr:col>32</xdr:col>
                    <xdr:colOff>0</xdr:colOff>
                    <xdr:row>10</xdr:row>
                    <xdr:rowOff>12700</xdr:rowOff>
                  </from>
                  <to>
                    <xdr:col>33</xdr:col>
                    <xdr:colOff>0</xdr:colOff>
                    <xdr:row>10</xdr:row>
                    <xdr:rowOff>279400</xdr:rowOff>
                  </to>
                </anchor>
              </controlPr>
            </control>
          </mc:Choice>
          <mc:Fallback/>
        </mc:AlternateContent>
        <mc:AlternateContent xmlns:mc="http://schemas.openxmlformats.org/markup-compatibility/2006">
          <mc:Choice Requires="x14">
            <control shapeId="1203" r:id="rId110" name="Drop Down 179">
              <controlPr defaultSize="0" autoLine="0" autoPict="0">
                <anchor moveWithCells="1">
                  <from>
                    <xdr:col>32</xdr:col>
                    <xdr:colOff>0</xdr:colOff>
                    <xdr:row>9</xdr:row>
                    <xdr:rowOff>12700</xdr:rowOff>
                  </from>
                  <to>
                    <xdr:col>33</xdr:col>
                    <xdr:colOff>0</xdr:colOff>
                    <xdr:row>9</xdr:row>
                    <xdr:rowOff>279400</xdr:rowOff>
                  </to>
                </anchor>
              </controlPr>
            </control>
          </mc:Choice>
          <mc:Fallback/>
        </mc:AlternateContent>
        <mc:AlternateContent xmlns:mc="http://schemas.openxmlformats.org/markup-compatibility/2006">
          <mc:Choice Requires="x14">
            <control shapeId="1204" r:id="rId111" name="Drop Down 180">
              <controlPr defaultSize="0" autoLine="0" autoPict="0">
                <anchor moveWithCells="1">
                  <from>
                    <xdr:col>32</xdr:col>
                    <xdr:colOff>0</xdr:colOff>
                    <xdr:row>8</xdr:row>
                    <xdr:rowOff>12700</xdr:rowOff>
                  </from>
                  <to>
                    <xdr:col>33</xdr:col>
                    <xdr:colOff>0</xdr:colOff>
                    <xdr:row>8</xdr:row>
                    <xdr:rowOff>279400</xdr:rowOff>
                  </to>
                </anchor>
              </controlPr>
            </control>
          </mc:Choice>
          <mc:Fallback/>
        </mc:AlternateContent>
        <mc:AlternateContent xmlns:mc="http://schemas.openxmlformats.org/markup-compatibility/2006">
          <mc:Choice Requires="x14">
            <control shapeId="1205" r:id="rId112" name="Drop Down 181">
              <controlPr defaultSize="0" autoLine="0" autoPict="0">
                <anchor moveWithCells="1">
                  <from>
                    <xdr:col>32</xdr:col>
                    <xdr:colOff>0</xdr:colOff>
                    <xdr:row>2</xdr:row>
                    <xdr:rowOff>12700</xdr:rowOff>
                  </from>
                  <to>
                    <xdr:col>33</xdr:col>
                    <xdr:colOff>0</xdr:colOff>
                    <xdr:row>2</xdr:row>
                    <xdr:rowOff>279400</xdr:rowOff>
                  </to>
                </anchor>
              </controlPr>
            </control>
          </mc:Choice>
          <mc:Fallback/>
        </mc:AlternateContent>
        <mc:AlternateContent xmlns:mc="http://schemas.openxmlformats.org/markup-compatibility/2006">
          <mc:Choice Requires="x14">
            <control shapeId="1206" r:id="rId113" name="Drop Down 182">
              <controlPr defaultSize="0" autoLine="0" autoPict="0">
                <anchor moveWithCells="1">
                  <from>
                    <xdr:col>32</xdr:col>
                    <xdr:colOff>0</xdr:colOff>
                    <xdr:row>3</xdr:row>
                    <xdr:rowOff>12700</xdr:rowOff>
                  </from>
                  <to>
                    <xdr:col>33</xdr:col>
                    <xdr:colOff>0</xdr:colOff>
                    <xdr:row>3</xdr:row>
                    <xdr:rowOff>279400</xdr:rowOff>
                  </to>
                </anchor>
              </controlPr>
            </control>
          </mc:Choice>
          <mc:Fallback/>
        </mc:AlternateContent>
        <mc:AlternateContent xmlns:mc="http://schemas.openxmlformats.org/markup-compatibility/2006">
          <mc:Choice Requires="x14">
            <control shapeId="1207" r:id="rId114" name="Drop Down 183">
              <controlPr defaultSize="0" autoLine="0" autoPict="0">
                <anchor moveWithCells="1">
                  <from>
                    <xdr:col>32</xdr:col>
                    <xdr:colOff>0</xdr:colOff>
                    <xdr:row>4</xdr:row>
                    <xdr:rowOff>12700</xdr:rowOff>
                  </from>
                  <to>
                    <xdr:col>33</xdr:col>
                    <xdr:colOff>0</xdr:colOff>
                    <xdr:row>4</xdr:row>
                    <xdr:rowOff>279400</xdr:rowOff>
                  </to>
                </anchor>
              </controlPr>
            </control>
          </mc:Choice>
          <mc:Fallback/>
        </mc:AlternateContent>
        <mc:AlternateContent xmlns:mc="http://schemas.openxmlformats.org/markup-compatibility/2006">
          <mc:Choice Requires="x14">
            <control shapeId="1208" r:id="rId115" name="Drop Down 184">
              <controlPr defaultSize="0" autoLine="0" autoPict="0">
                <anchor moveWithCells="1">
                  <from>
                    <xdr:col>32</xdr:col>
                    <xdr:colOff>0</xdr:colOff>
                    <xdr:row>5</xdr:row>
                    <xdr:rowOff>12700</xdr:rowOff>
                  </from>
                  <to>
                    <xdr:col>33</xdr:col>
                    <xdr:colOff>0</xdr:colOff>
                    <xdr:row>5</xdr:row>
                    <xdr:rowOff>279400</xdr:rowOff>
                  </to>
                </anchor>
              </controlPr>
            </control>
          </mc:Choice>
          <mc:Fallback/>
        </mc:AlternateContent>
        <mc:AlternateContent xmlns:mc="http://schemas.openxmlformats.org/markup-compatibility/2006">
          <mc:Choice Requires="x14">
            <control shapeId="1209" r:id="rId116" name="Drop Down 185">
              <controlPr defaultSize="0" autoLine="0" autoPict="0">
                <anchor moveWithCells="1">
                  <from>
                    <xdr:col>32</xdr:col>
                    <xdr:colOff>0</xdr:colOff>
                    <xdr:row>6</xdr:row>
                    <xdr:rowOff>12700</xdr:rowOff>
                  </from>
                  <to>
                    <xdr:col>33</xdr:col>
                    <xdr:colOff>0</xdr:colOff>
                    <xdr:row>6</xdr:row>
                    <xdr:rowOff>279400</xdr:rowOff>
                  </to>
                </anchor>
              </controlPr>
            </control>
          </mc:Choice>
          <mc:Fallback/>
        </mc:AlternateContent>
        <mc:AlternateContent xmlns:mc="http://schemas.openxmlformats.org/markup-compatibility/2006">
          <mc:Choice Requires="x14">
            <control shapeId="1210" r:id="rId117" name="Drop Down 186">
              <controlPr defaultSize="0" autoLine="0" autoPict="0">
                <anchor moveWithCells="1">
                  <from>
                    <xdr:col>32</xdr:col>
                    <xdr:colOff>0</xdr:colOff>
                    <xdr:row>7</xdr:row>
                    <xdr:rowOff>12700</xdr:rowOff>
                  </from>
                  <to>
                    <xdr:col>33</xdr:col>
                    <xdr:colOff>0</xdr:colOff>
                    <xdr:row>7</xdr:row>
                    <xdr:rowOff>279400</xdr:rowOff>
                  </to>
                </anchor>
              </controlPr>
            </control>
          </mc:Choice>
          <mc:Fallback/>
        </mc:AlternateContent>
      </controls>
    </mc:Choice>
    <mc:Fallback/>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enableFormatConditionsCalculation="0"/>
  <dimension ref="A1:AD206"/>
  <sheetViews>
    <sheetView workbookViewId="0">
      <pane ySplit="6" topLeftCell="A7" activePane="bottomLeft" state="frozen"/>
      <selection activeCell="A7" sqref="A7"/>
      <selection pane="bottomLeft" activeCell="L2" sqref="L2"/>
    </sheetView>
  </sheetViews>
  <sheetFormatPr baseColWidth="10" defaultColWidth="0" defaultRowHeight="0" customHeight="1" zeroHeight="1" x14ac:dyDescent="0.15"/>
  <cols>
    <col min="1" max="1" width="3.6640625" style="108" customWidth="1"/>
    <col min="2" max="3" width="3.6640625" style="61" customWidth="1"/>
    <col min="4" max="4" width="21.6640625" style="94" customWidth="1"/>
    <col min="5" max="5" width="3.6640625" style="61" customWidth="1"/>
    <col min="6" max="6" width="0.83203125" style="61" customWidth="1"/>
    <col min="7" max="7" width="3.6640625" style="61" customWidth="1"/>
    <col min="8" max="8" width="3.6640625" style="175" customWidth="1"/>
    <col min="9" max="9" width="0.83203125" style="176" customWidth="1"/>
    <col min="10" max="10" width="3.6640625" style="177" customWidth="1"/>
    <col min="11" max="11" width="2.6640625" style="162" customWidth="1"/>
    <col min="12" max="12" width="0.83203125" style="163" customWidth="1"/>
    <col min="13" max="14" width="2.6640625" style="162" customWidth="1"/>
    <col min="15" max="15" width="0.83203125" style="162" customWidth="1"/>
    <col min="16" max="17" width="2.6640625" style="162" customWidth="1"/>
    <col min="18" max="18" width="0.83203125" style="163" customWidth="1"/>
    <col min="19" max="19" width="2.6640625" style="162" customWidth="1"/>
    <col min="20" max="20" width="5.33203125" style="61" customWidth="1"/>
    <col min="21" max="21" width="4.33203125" style="61" customWidth="1"/>
    <col min="22" max="22" width="5.33203125" style="61" customWidth="1"/>
    <col min="23" max="23" width="4.1640625" style="61" customWidth="1"/>
    <col min="24" max="24" width="87.33203125" style="61" customWidth="1"/>
    <col min="25" max="25" width="1.5" style="264" customWidth="1"/>
    <col min="26" max="16384" width="9.1640625" style="61" hidden="1"/>
  </cols>
  <sheetData>
    <row r="1" spans="1:30" ht="13" x14ac:dyDescent="0.1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6" x14ac:dyDescent="0.2">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4" thickBot="1" x14ac:dyDescent="0.2">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4" thickBot="1" x14ac:dyDescent="0.2">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3" x14ac:dyDescent="0.1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 customHeight="1" x14ac:dyDescent="0.15">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15">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15">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15">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15">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15">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15">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15">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15">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15">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15">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15">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15">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15">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15">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15">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15">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15">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15">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15">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15">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15">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15">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15">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15">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15">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15">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15">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15">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15">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15">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15">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15">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15">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15">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15">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15">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15">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15">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15">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15">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15">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15">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15">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15">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15">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15">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15">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15">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15">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15">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15">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15">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15">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15">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15">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15">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15">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15">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15">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15">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15">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15">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15">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15">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15">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15">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15">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15">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15">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15">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15">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15">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15">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15">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15">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15">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15">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15">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15">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15">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15">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15">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15">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15">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15">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15">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15">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15">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15">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15">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15">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15">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15">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15">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15">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15">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15">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15">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15">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15">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15">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15">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15">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15">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15">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15">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15">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15">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15">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15">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15">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15">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15">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15">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15">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15">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15">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15">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15">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15">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15">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15">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15">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15">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15">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15">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15">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15">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15">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15">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15">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15">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15">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15">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15">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15">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15">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15">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15">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15">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15">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15">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15">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15">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15">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15">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15">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15">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15">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15">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15">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15">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15">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15">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15">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15">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15">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15">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15">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15">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15">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15">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15">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15">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15">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15">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15">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15">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15">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15">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15">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15">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15">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15">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15">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15">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15">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15">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15">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15">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15">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15">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15">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15">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15">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15">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15">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15">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15">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15">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15">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15">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15">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15">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15">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15">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15">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15">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15">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15">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enableFormatConditionsCalculation="0"/>
  <dimension ref="A1:C56"/>
  <sheetViews>
    <sheetView workbookViewId="0"/>
  </sheetViews>
  <sheetFormatPr baseColWidth="10" defaultColWidth="0" defaultRowHeight="13" zeroHeight="1" x14ac:dyDescent="0.15"/>
  <cols>
    <col min="1" max="1" width="2.6640625" style="238" customWidth="1"/>
    <col min="2" max="2" width="118.6640625" style="239" customWidth="1"/>
    <col min="3" max="3" width="2.6640625" style="238" customWidth="1"/>
    <col min="4" max="16384" width="9.1640625" style="238" hidden="1"/>
  </cols>
  <sheetData>
    <row r="1" spans="1:3" s="80" customFormat="1" x14ac:dyDescent="0.15">
      <c r="B1" s="240" t="s">
        <v>755</v>
      </c>
    </row>
    <row r="2" spans="1:3" s="61" customFormat="1" ht="20" customHeight="1" x14ac:dyDescent="0.15">
      <c r="A2" s="80"/>
      <c r="B2" s="84" t="s">
        <v>533</v>
      </c>
      <c r="C2" s="80"/>
    </row>
    <row r="3" spans="1:3" s="61" customFormat="1" ht="5" customHeight="1" x14ac:dyDescent="0.15">
      <c r="A3" s="80"/>
      <c r="B3" s="135"/>
      <c r="C3" s="80"/>
    </row>
    <row r="4" spans="1:3" s="61" customFormat="1" ht="13" customHeight="1" x14ac:dyDescent="0.15">
      <c r="A4" s="80"/>
      <c r="B4" s="308" t="s">
        <v>756</v>
      </c>
      <c r="C4" s="80"/>
    </row>
    <row r="5" spans="1:3" s="61" customFormat="1" ht="5" customHeight="1" x14ac:dyDescent="0.15">
      <c r="A5" s="80"/>
      <c r="B5" s="135"/>
      <c r="C5" s="80"/>
    </row>
    <row r="6" spans="1:3" s="61" customFormat="1" ht="13" customHeight="1" x14ac:dyDescent="0.15">
      <c r="A6" s="80"/>
      <c r="B6" s="136" t="s">
        <v>132</v>
      </c>
      <c r="C6" s="80"/>
    </row>
    <row r="7" spans="1:3" s="68" customFormat="1" ht="4" x14ac:dyDescent="0.1">
      <c r="A7" s="81"/>
      <c r="B7" s="137"/>
      <c r="C7" s="81"/>
    </row>
    <row r="8" spans="1:3" s="61" customFormat="1" ht="26" customHeight="1" x14ac:dyDescent="0.15">
      <c r="A8" s="80"/>
      <c r="B8" s="136" t="s">
        <v>751</v>
      </c>
      <c r="C8" s="80"/>
    </row>
    <row r="9" spans="1:3" s="68" customFormat="1" ht="4" x14ac:dyDescent="0.1">
      <c r="A9" s="81"/>
      <c r="B9" s="137"/>
      <c r="C9" s="81"/>
    </row>
    <row r="10" spans="1:3" s="61" customFormat="1" ht="26" customHeight="1" x14ac:dyDescent="0.15">
      <c r="A10" s="80"/>
      <c r="B10" s="136" t="s">
        <v>718</v>
      </c>
      <c r="C10" s="80"/>
    </row>
    <row r="11" spans="1:3" s="68" customFormat="1" ht="4" x14ac:dyDescent="0.1">
      <c r="A11" s="81"/>
      <c r="B11" s="137"/>
      <c r="C11" s="81"/>
    </row>
    <row r="12" spans="1:3" s="61" customFormat="1" ht="13" customHeight="1" x14ac:dyDescent="0.15">
      <c r="A12" s="80"/>
      <c r="B12" s="136" t="s">
        <v>122</v>
      </c>
      <c r="C12" s="80"/>
    </row>
    <row r="13" spans="1:3" s="68" customFormat="1" ht="4" x14ac:dyDescent="0.1">
      <c r="A13" s="81"/>
      <c r="B13" s="137"/>
      <c r="C13" s="81"/>
    </row>
    <row r="14" spans="1:3" s="61" customFormat="1" ht="13" customHeight="1" x14ac:dyDescent="0.15">
      <c r="A14" s="80"/>
      <c r="B14" s="138" t="s">
        <v>752</v>
      </c>
      <c r="C14" s="80"/>
    </row>
    <row r="15" spans="1:3" s="68" customFormat="1" ht="4" x14ac:dyDescent="0.1">
      <c r="A15" s="81"/>
      <c r="B15" s="137"/>
      <c r="C15" s="81"/>
    </row>
    <row r="16" spans="1:3" s="61" customFormat="1" ht="26" customHeight="1" x14ac:dyDescent="0.15">
      <c r="A16" s="80"/>
      <c r="B16" s="138" t="s">
        <v>126</v>
      </c>
      <c r="C16" s="80"/>
    </row>
    <row r="17" spans="1:3" s="68" customFormat="1" ht="4" x14ac:dyDescent="0.1">
      <c r="A17" s="81"/>
      <c r="B17" s="137"/>
      <c r="C17" s="81"/>
    </row>
    <row r="18" spans="1:3" s="61" customFormat="1" ht="26" customHeight="1" x14ac:dyDescent="0.15">
      <c r="A18" s="80"/>
      <c r="B18" s="138" t="s">
        <v>753</v>
      </c>
      <c r="C18" s="80"/>
    </row>
    <row r="19" spans="1:3" s="68" customFormat="1" ht="4" x14ac:dyDescent="0.1">
      <c r="A19" s="81"/>
      <c r="B19" s="137"/>
      <c r="C19" s="81"/>
    </row>
    <row r="20" spans="1:3" s="61" customFormat="1" ht="13" customHeight="1" x14ac:dyDescent="0.15">
      <c r="A20" s="80"/>
      <c r="B20" s="138" t="s">
        <v>524</v>
      </c>
      <c r="C20" s="80"/>
    </row>
    <row r="21" spans="1:3" s="68" customFormat="1" ht="4" x14ac:dyDescent="0.1">
      <c r="A21" s="81"/>
      <c r="B21" s="137"/>
      <c r="C21" s="81"/>
    </row>
    <row r="22" spans="1:3" s="61" customFormat="1" ht="39" customHeight="1" x14ac:dyDescent="0.15">
      <c r="A22" s="80"/>
      <c r="B22" s="138" t="s">
        <v>719</v>
      </c>
      <c r="C22" s="80"/>
    </row>
    <row r="23" spans="1:3" s="61" customFormat="1" ht="6.75" customHeight="1" x14ac:dyDescent="0.15">
      <c r="A23" s="80"/>
      <c r="B23" s="138"/>
      <c r="C23" s="80"/>
    </row>
    <row r="24" spans="1:3" s="61" customFormat="1" ht="13" customHeight="1" x14ac:dyDescent="0.15">
      <c r="A24" s="80"/>
      <c r="B24" s="138" t="s">
        <v>720</v>
      </c>
      <c r="C24" s="80"/>
    </row>
    <row r="25" spans="1:3" s="61" customFormat="1" ht="5" customHeight="1" x14ac:dyDescent="0.15">
      <c r="A25" s="80"/>
      <c r="B25" s="138"/>
      <c r="C25" s="80"/>
    </row>
    <row r="26" spans="1:3" s="61" customFormat="1" ht="39" customHeight="1" x14ac:dyDescent="0.15">
      <c r="A26" s="80"/>
      <c r="B26" s="138" t="s">
        <v>721</v>
      </c>
      <c r="C26" s="80"/>
    </row>
    <row r="27" spans="1:3" s="61" customFormat="1" ht="5.25" customHeight="1" x14ac:dyDescent="0.15">
      <c r="A27" s="80"/>
      <c r="B27" s="138"/>
      <c r="C27" s="80"/>
    </row>
    <row r="28" spans="1:3" s="61" customFormat="1" ht="13" customHeight="1" x14ac:dyDescent="0.15">
      <c r="A28" s="80"/>
      <c r="B28" s="138" t="s">
        <v>754</v>
      </c>
      <c r="C28" s="80"/>
    </row>
    <row r="29" spans="1:3" s="61" customFormat="1" ht="4.5" customHeight="1" x14ac:dyDescent="0.15">
      <c r="A29" s="80"/>
      <c r="B29" s="138"/>
      <c r="C29" s="80"/>
    </row>
    <row r="30" spans="1:3" s="61" customFormat="1" ht="26" customHeight="1" x14ac:dyDescent="0.15">
      <c r="A30" s="80"/>
      <c r="B30" s="138" t="s">
        <v>711</v>
      </c>
      <c r="C30" s="80"/>
    </row>
    <row r="31" spans="1:3" s="61" customFormat="1" ht="4.5" customHeight="1" x14ac:dyDescent="0.15">
      <c r="A31" s="80"/>
      <c r="B31" s="138"/>
      <c r="C31" s="80"/>
    </row>
    <row r="32" spans="1:3" s="61" customFormat="1" ht="13" customHeight="1" x14ac:dyDescent="0.15">
      <c r="A32" s="80"/>
      <c r="B32" s="138" t="s">
        <v>722</v>
      </c>
      <c r="C32" s="80"/>
    </row>
    <row r="33" spans="1:3" s="61" customFormat="1" ht="5" customHeight="1" x14ac:dyDescent="0.15">
      <c r="A33" s="80"/>
      <c r="B33" s="138"/>
      <c r="C33" s="80"/>
    </row>
    <row r="34" spans="1:3" s="61" customFormat="1" ht="13" customHeight="1" x14ac:dyDescent="0.15">
      <c r="A34" s="80"/>
      <c r="B34" s="138" t="s">
        <v>161</v>
      </c>
      <c r="C34" s="80"/>
    </row>
    <row r="35" spans="1:3" s="61" customFormat="1" ht="5" customHeight="1" x14ac:dyDescent="0.15">
      <c r="A35" s="80"/>
      <c r="B35" s="139"/>
      <c r="C35" s="80"/>
    </row>
    <row r="36" spans="1:3" s="61" customFormat="1" ht="13" customHeight="1" x14ac:dyDescent="0.15">
      <c r="A36" s="80"/>
      <c r="B36" s="83"/>
      <c r="C36" s="80"/>
    </row>
    <row r="37" spans="1:3" s="61" customFormat="1" ht="20" customHeight="1" x14ac:dyDescent="0.15">
      <c r="A37" s="80"/>
      <c r="B37" s="87" t="s">
        <v>532</v>
      </c>
      <c r="C37" s="80"/>
    </row>
    <row r="38" spans="1:3" s="61" customFormat="1" ht="5" customHeight="1" x14ac:dyDescent="0.15">
      <c r="A38" s="80"/>
      <c r="B38" s="85"/>
      <c r="C38" s="80"/>
    </row>
    <row r="39" spans="1:3" s="61" customFormat="1" ht="13" customHeight="1" x14ac:dyDescent="0.15">
      <c r="A39" s="80"/>
      <c r="B39" s="85" t="s">
        <v>125</v>
      </c>
      <c r="C39" s="80"/>
    </row>
    <row r="40" spans="1:3" s="61" customFormat="1" ht="5" customHeight="1" x14ac:dyDescent="0.15">
      <c r="A40" s="80"/>
      <c r="B40" s="85"/>
      <c r="C40" s="80"/>
    </row>
    <row r="41" spans="1:3" s="61" customFormat="1" ht="26" customHeight="1" x14ac:dyDescent="0.15">
      <c r="A41" s="80"/>
      <c r="B41" s="85" t="s">
        <v>530</v>
      </c>
      <c r="C41" s="80"/>
    </row>
    <row r="42" spans="1:3" s="61" customFormat="1" ht="5" customHeight="1" x14ac:dyDescent="0.15">
      <c r="A42" s="80"/>
      <c r="B42" s="85"/>
      <c r="C42" s="80"/>
    </row>
    <row r="43" spans="1:3" s="61" customFormat="1" ht="13" customHeight="1" x14ac:dyDescent="0.15">
      <c r="A43" s="80"/>
      <c r="B43" s="85" t="s">
        <v>531</v>
      </c>
      <c r="C43" s="80"/>
    </row>
    <row r="44" spans="1:3" s="61" customFormat="1" ht="5" customHeight="1" x14ac:dyDescent="0.15">
      <c r="A44" s="80"/>
      <c r="B44" s="86"/>
      <c r="C44" s="80"/>
    </row>
    <row r="45" spans="1:3" s="61" customFormat="1" ht="13" customHeight="1" x14ac:dyDescent="0.15">
      <c r="A45" s="80"/>
      <c r="B45" s="83"/>
      <c r="C45" s="80"/>
    </row>
    <row r="46" spans="1:3" hidden="1" x14ac:dyDescent="0.15"/>
    <row r="47" spans="1:3" hidden="1" x14ac:dyDescent="0.15"/>
    <row r="48" spans="1:3" hidden="1" x14ac:dyDescent="0.15"/>
    <row r="49" hidden="1" x14ac:dyDescent="0.15"/>
    <row r="50" hidden="1" x14ac:dyDescent="0.15"/>
    <row r="51" hidden="1" x14ac:dyDescent="0.15"/>
    <row r="52" hidden="1" x14ac:dyDescent="0.15"/>
    <row r="53" hidden="1" x14ac:dyDescent="0.15"/>
    <row r="54" hidden="1" x14ac:dyDescent="0.15"/>
    <row r="55" hidden="1" x14ac:dyDescent="0.15"/>
    <row r="56" hidden="1" x14ac:dyDescent="0.15"/>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Team Roster</vt:lpstr>
      <vt:lpstr>Match History</vt:lpstr>
      <vt:lpstr>Read 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Microsoft Office User</cp:lastModifiedBy>
  <cp:lastPrinted>2008-07-09T10:49:50Z</cp:lastPrinted>
  <dcterms:created xsi:type="dcterms:W3CDTF">2001-02-12T07:17:33Z</dcterms:created>
  <dcterms:modified xsi:type="dcterms:W3CDTF">2016-10-12T13:21:37Z</dcterms:modified>
</cp:coreProperties>
</file>